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15 ИЮНЯ\Паспорта\"/>
    </mc:Choice>
  </mc:AlternateContent>
  <bookViews>
    <workbookView xWindow="1608" yWindow="588" windowWidth="19320" windowHeight="11640" tabRatio="859" firstSheet="6" activeTab="11"/>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3"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Q23" i="15" l="1"/>
  <c r="R23" i="15"/>
  <c r="S23" i="15"/>
  <c r="T23" i="15" s="1"/>
  <c r="U23" i="15" s="1"/>
  <c r="V23" i="15" s="1"/>
  <c r="W23" i="15" s="1"/>
  <c r="X23" i="15" s="1"/>
  <c r="Y23" i="15" s="1"/>
  <c r="Z23" i="15" s="1"/>
  <c r="AA23" i="15" s="1"/>
  <c r="AB23" i="15" s="1"/>
  <c r="AC23" i="15" s="1"/>
  <c r="P23" i="15"/>
  <c r="A5" i="23" l="1"/>
  <c r="A15" i="23" l="1"/>
  <c r="A12" i="23"/>
  <c r="T58" i="15" l="1"/>
  <c r="B29" i="22" l="1"/>
  <c r="B37" i="22" s="1"/>
  <c r="A5" i="22" l="1"/>
  <c r="A5" i="5"/>
  <c r="A4" i="15"/>
  <c r="A5" i="16"/>
  <c r="A5" i="19"/>
  <c r="A5" i="10"/>
  <c r="A4" i="17"/>
  <c r="A5" i="6"/>
  <c r="A6" i="13"/>
  <c r="A4" i="12"/>
  <c r="G58" i="15" l="1"/>
  <c r="F58" i="15"/>
  <c r="E58" i="15"/>
  <c r="G30" i="15"/>
  <c r="F30" i="15"/>
  <c r="E30" i="15"/>
  <c r="H30" i="15"/>
  <c r="G24" i="15"/>
  <c r="F24" i="15"/>
  <c r="E24" i="15"/>
  <c r="H58" i="15"/>
  <c r="I58" i="15"/>
  <c r="J58" i="15"/>
  <c r="K58" i="15"/>
  <c r="N58" i="15"/>
  <c r="O58" i="15"/>
  <c r="P58" i="15"/>
  <c r="Q58" i="15"/>
  <c r="R58" i="15"/>
  <c r="S58" i="15"/>
  <c r="U58" i="15"/>
  <c r="V58" i="15"/>
  <c r="W58" i="15"/>
  <c r="X58" i="15"/>
  <c r="Y58" i="15"/>
  <c r="Z58" i="15"/>
  <c r="AA58" i="15"/>
  <c r="I30" i="15"/>
  <c r="J30" i="15"/>
  <c r="K30" i="15"/>
  <c r="L30" i="15"/>
  <c r="N30" i="15"/>
  <c r="O30" i="15"/>
  <c r="P30" i="15"/>
  <c r="Q30" i="15"/>
  <c r="R30" i="15"/>
  <c r="T30" i="15"/>
  <c r="V30" i="15"/>
  <c r="W30" i="15"/>
  <c r="X30" i="15"/>
  <c r="Y30" i="15"/>
  <c r="Z30" i="15"/>
  <c r="AA30" i="15"/>
  <c r="I24" i="15"/>
  <c r="J24" i="15"/>
  <c r="K24" i="15"/>
  <c r="L24" i="15"/>
  <c r="M24" i="15"/>
  <c r="N24" i="15"/>
  <c r="O24" i="15"/>
  <c r="P24" i="15"/>
  <c r="Q24" i="15"/>
  <c r="R24" i="15"/>
  <c r="S24" i="15"/>
  <c r="T24" i="15"/>
  <c r="U24" i="15"/>
  <c r="V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58" i="15" l="1"/>
  <c r="D58" i="15" s="1"/>
  <c r="AC30" i="15"/>
  <c r="D30" i="15" s="1"/>
  <c r="AB58" i="15"/>
  <c r="C58" i="15" s="1"/>
  <c r="AB30" i="15"/>
  <c r="C30" i="15" s="1"/>
  <c r="AK25" i="19" s="1"/>
  <c r="AC24" i="15"/>
  <c r="D24" i="15" s="1"/>
  <c r="AB24" i="15"/>
  <c r="C24" i="15" s="1"/>
  <c r="C48" i="7" s="1"/>
  <c r="A15" i="22"/>
  <c r="A15" i="5"/>
  <c r="A14" i="15"/>
  <c r="A15" i="16"/>
  <c r="A15" i="19"/>
  <c r="A15" i="10"/>
  <c r="A14" i="17"/>
  <c r="A15" i="6"/>
  <c r="A16" i="13"/>
  <c r="A14" i="12"/>
  <c r="A12" i="22"/>
  <c r="A12" i="5"/>
  <c r="A12" i="16"/>
  <c r="A11" i="15" s="1"/>
  <c r="A12" i="19"/>
  <c r="A12" i="10"/>
  <c r="A11" i="17"/>
  <c r="A12" i="6"/>
  <c r="A13" i="13"/>
  <c r="A11" i="12"/>
  <c r="C49" i="7" l="1"/>
  <c r="B27" i="22"/>
  <c r="AK74" i="19"/>
  <c r="AK52" i="19"/>
  <c r="AK58" i="19"/>
  <c r="AK67" i="19" l="1"/>
  <c r="B30" i="22"/>
  <c r="B40" i="22" s="1"/>
  <c r="B41"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<sst xmlns="http://schemas.openxmlformats.org/spreadsheetml/2006/main" count="1100" uniqueCount="538">
  <si>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</si>
  <si>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</si>
  <si>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</si>
  <si>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</si>
  <si>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</si>
  <si>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</si>
  <si>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</si>
  <si>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</si>
  <si>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</si>
  <si>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</si>
  <si>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</si>
  <si>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</si>
  <si>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</si>
  <si>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</si>
  <si>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</si>
  <si>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</si>
  <si>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</si>
  <si>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</si>
  <si>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</si>
  <si>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</si>
  <si>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</si>
  <si>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</si>
  <si>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</si>
  <si>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</si>
  <si>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</si>
  <si>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</si>
  <si>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</si>
  <si>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</si>
  <si>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</si>
  <si>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</si>
  <si>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</si>
  <si>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</si>
  <si>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</si>
  <si>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</si>
  <si>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</si>
  <si>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</si>
  <si>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</si>
  <si>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</si>
  <si>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</si>
  <si>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</si>
  <si>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</si>
  <si>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</si>
  <si>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</si>
  <si>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</si>
  <si>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</si>
  <si>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</si>
  <si>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</si>
  <si>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</si>
  <si>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</si>
  <si>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</si>
  <si>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</si>
  <si>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</si>
  <si>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</si>
  <si>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</si>
  <si>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</si>
  <si>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</si>
  <si>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</si>
  <si>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</si>
  <si>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</si>
  <si>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</si>
  <si>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</si>
  <si>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</si>
  <si>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</si>
  <si>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</si>
  <si>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</si>
  <si>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</si>
  <si>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</si>
  <si>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</si>
  <si>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</si>
  <si>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</si>
  <si>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</si>
  <si>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</si>
  <si>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</si>
  <si>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</si>
  <si>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</si>
  <si>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</si>
  <si>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</si>
  <si>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</si>
  <si>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</si>
  <si>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</si>
  <si>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</si>
  <si>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</si>
  <si>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</si>
  <si>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</si>
  <si>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</si>
  <si>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</si>
  <si>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</si>
  <si>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</si>
  <si>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</si>
  <si>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</si>
  <si>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</si>
  <si>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</si>
  <si>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</si>
  <si>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</si>
  <si>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</si>
  <si>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</si>
  <si>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</si>
  <si>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</si>
  <si>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</si>
  <si>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</si>
  <si>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</si>
  <si>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</si>
  <si>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</si>
  <si>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</si>
  <si>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</si>
  <si>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</si>
  <si>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</si>
  <si>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</si>
  <si>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</si>
  <si>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</si>
  <si>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</si>
  <si>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</si>
  <si>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</si>
  <si>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</si>
  <si>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</si>
  <si>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</si>
  <si>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</si>
  <si>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</si>
  <si>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</si>
  <si>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</si>
  <si>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</si>
  <si>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</si>
  <si>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</si>
  <si>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</si>
  <si>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</si>
  <si>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</si>
  <si>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</si>
  <si>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</si>
  <si>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</si>
  <si>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</si>
  <si>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</si>
  <si>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</si>
  <si>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</si>
  <si>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</si>
  <si>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</si>
  <si>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</si>
  <si>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</si>
  <si>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</si>
  <si>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</si>
  <si>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</si>
  <si>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</si>
  <si>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</si>
  <si>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</si>
  <si>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</si>
  <si>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</si>
  <si>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</si>
  <si>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</si>
  <si>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</si>
  <si>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</si>
  <si>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</si>
  <si>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</si>
  <si>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</si>
  <si>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</si>
  <si>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</si>
  <si>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</si>
  <si>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</si>
  <si>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</si>
  <si>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</si>
  <si>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</si>
  <si>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</si>
  <si>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</si>
  <si>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</si>
  <si>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</si>
  <si>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</si>
  <si>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</si>
  <si>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</si>
  <si>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</si>
  <si>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</si>
  <si>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</si>
  <si>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</si>
  <si>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</si>
  <si>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</si>
  <si>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</si>
  <si>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</si>
  <si>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</si>
  <si>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</si>
  <si>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</si>
  <si>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</si>
  <si>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</si>
  <si>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</si>
  <si>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</si>
  <si>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</si>
  <si>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</si>
  <si>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</si>
  <si>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</si>
  <si>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</si>
  <si>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</si>
  <si>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</si>
  <si>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</si>
  <si>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</si>
  <si>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</si>
  <si>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</si>
  <si>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</si>
  <si>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</si>
  <si>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</si>
  <si>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</si>
  <si>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</si>
  <si>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</si>
  <si>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</si>
  <si>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</si>
  <si>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</si>
  <si>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</si>
  <si>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</si>
  <si>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</si>
  <si>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</si>
  <si>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</si>
  <si>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</si>
  <si>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</si>
  <si>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</si>
  <si>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</si>
  <si>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</si>
  <si>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</si>
  <si>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</si>
  <si>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</si>
  <si>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</si>
  <si>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</si>
  <si>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</si>
  <si>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</si>
  <si>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</si>
  <si>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</si>
  <si>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</si>
  <si>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</si>
  <si>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</si>
  <si>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</si>
  <si>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</si>
  <si>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</si>
  <si>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</si>
  <si>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</si>
  <si>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</si>
  <si>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</si>
  <si>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</si>
  <si>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</si>
  <si>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</si>
  <si>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</si>
  <si>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</si>
  <si>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</si>
  <si>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</si>
  <si>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</si>
  <si>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</si>
  <si>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</si>
  <si>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</si>
  <si>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</si>
  <si>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</si>
  <si>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</si>
  <si>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</si>
  <si>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</si>
  <si>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</si>
  <si>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</si>
  <si>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</si>
  <si>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</si>
  <si>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</si>
  <si>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</si>
  <si>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</si>
  <si>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</si>
  <si>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</si>
  <si>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</si>
  <si>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</si>
  <si>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</si>
  <si>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</si>
  <si>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</si>
  <si>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</si>
  <si>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</si>
  <si>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</si>
  <si>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</si>
  <si>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</si>
  <si>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</si>
  <si>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</si>
  <si>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</si>
  <si>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</si>
  <si>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</si>
  <si>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</si>
  <si>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</si>
  <si>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</si>
  <si>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</si>
  <si>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</si>
  <si>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</si>
  <si>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</si>
  <si>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</si>
  <si>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</si>
  <si>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</si>
  <si>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</si>
  <si>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</si>
  <si>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</si>
  <si>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</si>
  <si>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</si>
  <si>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</si>
  <si>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</si>
  <si>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</si>
  <si>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</si>
  <si>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</si>
  <si>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</si>
  <si>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</si>
  <si>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</si>
  <si>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</si>
  <si>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</si>
  <si>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</si>
  <si>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</si>
  <si>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</si>
  <si>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</si>
  <si>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</si>
  <si>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</si>
  <si>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</si>
  <si>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</si>
  <si>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</si>
  <si>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</si>
  <si>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</si>
  <si>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</si>
  <si>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</si>
  <si>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</si>
  <si>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</si>
  <si>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</si>
  <si>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</si>
  <si>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</si>
  <si>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</si>
  <si>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</si>
  <si>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</si>
  <si>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</si>
  <si>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</si>
  <si>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</si>
  <si>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</si>
  <si>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</si>
  <si>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</si>
  <si>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</si>
  <si>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</si>
  <si>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</si>
  <si>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</si>
  <si>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</si>
  <si>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</si>
  <si>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</si>
  <si>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</si>
  <si>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</si>
  <si>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</si>
  <si>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</si>
  <si>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</si>
  <si>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</si>
  <si>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</si>
  <si>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</si>
  <si>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</si>
  <si>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</si>
  <si>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</si>
  <si>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</si>
  <si>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</si>
  <si>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</si>
  <si>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</si>
  <si>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</si>
  <si>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</si>
  <si>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</si>
  <si>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</si>
  <si>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</si>
  <si>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</si>
  <si>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</si>
  <si>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</si>
  <si>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</si>
  <si>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</si>
  <si>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</si>
  <si>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</si>
  <si>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</si>
  <si>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</si>
  <si>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</si>
  <si>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</si>
  <si>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</si>
  <si>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</si>
  <si>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</si>
  <si>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</si>
  <si>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</si>
  <si>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</si>
  <si>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</si>
  <si>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</si>
  <si>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</si>
  <si>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</si>
  <si>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</si>
  <si>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</si>
  <si>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</si>
  <si>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</si>
  <si>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</si>
  <si>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</si>
  <si>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</si>
  <si>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</si>
  <si>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</si>
  <si>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</si>
  <si>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</si>
  <si>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</si>
  <si>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</si>
  <si>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</si>
  <si>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</si>
  <si>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</si>
  <si>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</si>
  <si>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</si>
  <si>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</si>
  <si>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</si>
  <si>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</si>
  <si>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</si>
  <si>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</si>
  <si>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</si>
  <si>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</si>
  <si>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</si>
  <si>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</si>
  <si>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</si>
  <si>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</si>
  <si>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</si>
  <si>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</si>
  <si>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</si>
  <si>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</si>
  <si>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</si>
  <si>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</si>
  <si>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</si>
  <si>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</si>
  <si>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</si>
  <si>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</si>
  <si>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</si>
  <si>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</si>
  <si>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</si>
  <si>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</si>
  <si>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</si>
  <si>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</si>
  <si>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</si>
  <si>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</si>
  <si>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</si>
  <si>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</si>
  <si>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</si>
  <si>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</si>
  <si>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</si>
  <si>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</si>
  <si>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</si>
  <si>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</si>
  <si>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</si>
  <si>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</si>
  <si>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</si>
  <si>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</si>
  <si>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</si>
  <si>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</si>
  <si>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</si>
  <si>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</si>
  <si>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</si>
  <si>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</si>
  <si>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</si>
  <si>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</si>
  <si>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</si>
  <si>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</si>
  <si>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</si>
  <si>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</si>
  <si>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</si>
  <si>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</si>
  <si>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</si>
  <si>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</si>
  <si>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</si>
  <si>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</si>
  <si>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</si>
  <si>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</si>
  <si>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</si>
  <si>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</si>
  <si>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</si>
  <si>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</si>
  <si>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</si>
  <si>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</si>
  <si>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</si>
  <si>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</si>
  <si>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</si>
  <si>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</si>
  <si>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</si>
  <si>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</si>
  <si>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</si>
  <si>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</si>
  <si>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</si>
  <si>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</si>
  <si>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</si>
  <si>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</si>
  <si>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</si>
  <si>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</si>
  <si>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</si>
  <si>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</si>
  <si>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</si>
  <si>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</si>
  <si>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</si>
  <si>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</si>
  <si>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</si>
  <si>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</si>
  <si>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</si>
  <si>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</si>
  <si>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</si>
  <si>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Техническое перевооружение и реконструкция</t>
  </si>
  <si>
    <t>н.д.</t>
  </si>
  <si>
    <t xml:space="preserve"> </t>
  </si>
  <si>
    <t xml:space="preserve">МУП "Троицкая электросеть" </t>
  </si>
  <si>
    <t>передача ЭЭ</t>
  </si>
  <si>
    <t>шт.</t>
  </si>
  <si>
    <t>г. Москва, г. Троицк</t>
  </si>
  <si>
    <t>реконструкция</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</si>
  <si>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</si>
  <si>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</si>
  <si>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</si>
  <si>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</si>
  <si>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</si>
  <si>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</si>
  <si>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</si>
  <si>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</si>
  <si>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</si>
  <si>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</si>
  <si>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</si>
  <si>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</si>
  <si>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2017</t>
  </si>
  <si>
    <t>Обновление электрической сети, повышение надежности оказываемых услуг в сфере электроэнергетики</t>
  </si>
  <si>
    <t>н</t>
  </si>
  <si>
    <t>факт</t>
  </si>
  <si>
    <t xml:space="preserve">открытый электронный аукцион </t>
  </si>
  <si>
    <t>Год раскрытия информации: 2021 год</t>
  </si>
  <si>
    <t>Акт обследования б/н от 23.11.2020г. МУП "Троицкая электросеть"</t>
  </si>
  <si>
    <t>План (факт) года 2020</t>
  </si>
  <si>
    <t>Год 2021</t>
  </si>
  <si>
    <t>Год 2022</t>
  </si>
  <si>
    <t>Год 2023</t>
  </si>
  <si>
    <t>Год 2024</t>
  </si>
  <si>
    <t>Акт б/н от 10.07.2020г., МУП "Троицкая электросеть", ООО "ТСГ-ТРЕЙД", МТУ Ростехнадзора</t>
  </si>
  <si>
    <t>Электроустановка рекомендована к реконструкции</t>
  </si>
  <si>
    <t>Год 20__</t>
  </si>
  <si>
    <t>Реконструкция ТП-502. Замена 8 высоковольтных ячеек в РУ-10кВ</t>
  </si>
  <si>
    <t>ТП-502</t>
  </si>
  <si>
    <t>высоковольтные ячейки 10 кВ</t>
  </si>
  <si>
    <t>КСО-366</t>
  </si>
  <si>
    <t>КСО-393</t>
  </si>
  <si>
    <t>РУ-10 кВ ТП-502</t>
  </si>
  <si>
    <t>2022</t>
  </si>
  <si>
    <t>1976</t>
  </si>
  <si>
    <t xml:space="preserve"> В РУ-10 кВ ТП-502 производится замена ячеек КСО-366  - 8шт. с выключателями нагрузки ВН-10/400, на ячейки КСО-393 - 8 шт. с выключателями нагрузки ВНА-10/630.</t>
  </si>
  <si>
    <t xml:space="preserve"> по состоянию на 01.01.года 2020</t>
  </si>
  <si>
    <t>по состоянию на 01.01.года 2021</t>
  </si>
  <si>
    <t>ТП-502 РУ-10 кВ</t>
  </si>
  <si>
    <t>Ячейки 10 кВ КСО-393 - 8 шт. с выключателями нагрузки ВНА-10/630</t>
  </si>
  <si>
    <t>Замена камер КСО-366 на камеры КСО-393 с ВНАП-10/630 повысит надежность электроснабжения и  безопасность обслуживания оборудования</t>
  </si>
  <si>
    <t xml:space="preserve"> (идентификатор инвестиционного проекта)</t>
  </si>
  <si>
    <t xml:space="preserve">       (наименование инвестиционного проекта)</t>
  </si>
  <si>
    <t>Реализация проекта позволит повысить безопасность эксплуатации оборудования, сократить расходы на техническое обслуживание, обеспечить надежность и эффективность электроснабжения, соблюсти надлежащее качество электроснабжения, обеспечить безопасный уровень проведения оперативных переключений.</t>
  </si>
  <si>
    <t>Реализация проекта позволит обеспечить замену морально устаревшего оборудования, увеличить пропускную способность сетей, надежность и эффективность электроснабжения, соблюсти надлежащее качество электроснабжения потребителей, появится возможность присоединять дополнительную перспективную нагрузку.</t>
  </si>
  <si>
    <t xml:space="preserve"> В связи с ростом существующих нагрузок и новыми присоединениями, физическим и моральным старением и износом оборудования, уменьшается надежность электроснабжения, безопасность проведения оперативных переключений и увеличивается время их выполнения из-за возникающих дефектов и поломок оборудования. Кроме того, конструкция морально и технически устаревших существующих ячеек не позволяет выполнить мероприятия по увеличению мощностей у существующих потребителей и технологическому присоединению новых.</t>
  </si>
  <si>
    <t>Сметная стоимость проекта в ценах _2020_ года с НДС, млн. руб.</t>
  </si>
  <si>
    <t>ноябрь 2022г</t>
  </si>
  <si>
    <t>2021</t>
  </si>
  <si>
    <t>L_1.1.8.2022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</si>
</sst>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7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sz val="8"/>
      <color theme="1"/>
      <name val="Calibri"/>
      <family val="2"/>
      <charset val="204"/>
      <scheme val="minor"/>
    </font>
    <font>
      <b/>
      <sz val="10"/>
      <color theme="1"/>
      <name val="Times New Roman"/>
      <family val="1"/>
      <charset val="204"/>
    </font>
    <font>
      <b/>
      <sz val="10"/>
      <name val="Times New Roman"/>
      <family val="1"/>
      <charset val="204"/>
    </font>
    <font>
      <b/>
      <sz val="10"/>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25" borderId="1" xfId="1" applyFill="1" applyBorder="1"/>
    <xf numFmtId="0" fontId="3" fillId="25"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6" fillId="25" borderId="10" xfId="49" applyFont="1" applyFill="1" applyBorder="1" applyAlignment="1">
      <alignment horizontal="center" vertical="justify" wrapText="1"/>
    </xf>
    <xf numFmtId="49" fontId="67" fillId="0" borderId="0" xfId="0" applyNumberFormat="1" applyFont="1" applyAlignment="1">
      <alignment vertical="justify"/>
    </xf>
    <xf numFmtId="1" fontId="56" fillId="25" borderId="10" xfId="49" applyNumberFormat="1" applyFont="1" applyFill="1" applyBorder="1" applyAlignment="1">
      <alignment horizontal="center" vertical="center"/>
    </xf>
    <xf numFmtId="0" fontId="67" fillId="0" borderId="0" xfId="0" applyFont="1" applyAlignment="1">
      <alignment vertical="justify"/>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xf>
    <xf numFmtId="16" fontId="11" fillId="0" borderId="1" xfId="2" applyNumberFormat="1" applyFont="1" applyFill="1" applyBorder="1" applyAlignment="1">
      <alignment horizontal="center" vertical="center" wrapText="1"/>
    </xf>
    <xf numFmtId="9" fontId="41" fillId="0" borderId="48" xfId="2" applyNumberFormat="1" applyFont="1" applyFill="1" applyBorder="1" applyAlignment="1">
      <alignment horizontal="center" vertical="center" wrapText="1"/>
    </xf>
    <xf numFmtId="0" fontId="41" fillId="0" borderId="51" xfId="2" applyFont="1" applyFill="1" applyBorder="1" applyAlignment="1">
      <alignment horizontal="center" vertical="top" wrapText="1"/>
    </xf>
    <xf numFmtId="0" fontId="41" fillId="0" borderId="48" xfId="2" applyFont="1" applyFill="1" applyBorder="1" applyAlignment="1">
      <alignment horizontal="center" vertical="top" wrapText="1"/>
    </xf>
    <xf numFmtId="0" fontId="41" fillId="0" borderId="46" xfId="2" applyFont="1" applyFill="1" applyBorder="1" applyAlignment="1">
      <alignment horizontal="left" vertical="center" wrapText="1"/>
    </xf>
    <xf numFmtId="0" fontId="43" fillId="0" borderId="2" xfId="62" applyFont="1" applyBorder="1" applyAlignment="1">
      <alignment horizontal="center" vertical="center" wrapText="1"/>
    </xf>
    <xf numFmtId="0" fontId="7" fillId="0" borderId="0" xfId="0" applyFont="1"/>
    <xf numFmtId="0" fontId="40" fillId="0" borderId="0" xfId="0" applyFont="1"/>
    <xf numFmtId="0" fontId="11" fillId="0" borderId="1" xfId="2" applyFont="1" applyFill="1" applyBorder="1" applyAlignment="1">
      <alignment vertical="center" wrapText="1"/>
    </xf>
    <xf numFmtId="0" fontId="7" fillId="0" borderId="1" xfId="1" applyFont="1" applyFill="1" applyBorder="1" applyAlignment="1">
      <alignment vertical="center" wrapText="1"/>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63" fillId="0" borderId="0" xfId="1" applyFont="1" applyFill="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40" fillId="0" borderId="0" xfId="0" applyFont="1" applyAlignment="1">
      <alignment horizontal="center"/>
    </xf>
    <xf numFmtId="0" fontId="63" fillId="0" borderId="0" xfId="0" applyFont="1" applyAlignment="1">
      <alignment horizontal="center"/>
    </xf>
    <xf numFmtId="0" fontId="7" fillId="0" borderId="0" xfId="0" applyFont="1" applyAlignment="1">
      <alignment horizontal="center"/>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1" xfId="62" applyFont="1" applyBorder="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0" xfId="50" applyFont="1" applyFill="1" applyAlignment="1"/>
    <xf numFmtId="0" fontId="58" fillId="0" borderId="43" xfId="50" applyFont="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1"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30" xfId="50" applyFont="1" applyFill="1" applyBorder="1" applyAlignment="1">
      <alignment horizontal="center"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26" xfId="50" applyFont="1" applyFill="1" applyBorder="1" applyAlignment="1">
      <alignment horizontal="center"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2"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66" fillId="0" borderId="26"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4" xfId="50" applyFont="1" applyBorder="1" applyAlignment="1">
      <alignment vertical="center"/>
    </xf>
    <xf numFmtId="0" fontId="56" fillId="0" borderId="2"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1" fontId="56" fillId="0" borderId="1" xfId="50" applyNumberFormat="1" applyFont="1" applyFill="1" applyBorder="1" applyAlignment="1">
      <alignment horizontal="center" vertical="center"/>
    </xf>
    <xf numFmtId="168" fontId="58" fillId="0" borderId="1" xfId="50" applyNumberFormat="1" applyFont="1" applyFill="1" applyBorder="1" applyAlignment="1">
      <alignment horizontal="center" vertical="center"/>
    </xf>
    <xf numFmtId="0" fontId="58" fillId="0" borderId="29" xfId="50" applyFont="1" applyBorder="1" applyAlignment="1">
      <alignment vertical="center"/>
    </xf>
    <xf numFmtId="0" fontId="58" fillId="0" borderId="1" xfId="50" applyFont="1" applyBorder="1" applyAlignment="1">
      <alignment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1" xfId="50" applyFont="1" applyFill="1" applyBorder="1" applyAlignment="1">
      <alignment horizontal="center"/>
    </xf>
    <xf numFmtId="0" fontId="56" fillId="0" borderId="1" xfId="50" applyFont="1" applyFill="1" applyBorder="1" applyAlignment="1">
      <alignment horizontal="center"/>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39" fillId="0" borderId="20" xfId="49" applyFont="1" applyFill="1" applyBorder="1" applyAlignment="1">
      <alignment horizontal="center"/>
    </xf>
    <xf numFmtId="0" fontId="68" fillId="0" borderId="10" xfId="49" applyFont="1" applyFill="1" applyBorder="1" applyAlignment="1">
      <alignment horizontal="center" vertical="center" wrapText="1"/>
    </xf>
    <xf numFmtId="0" fontId="68" fillId="0" borderId="6" xfId="49" applyFont="1" applyFill="1" applyBorder="1" applyAlignment="1">
      <alignment horizontal="center" vertical="center" wrapText="1"/>
    </xf>
    <xf numFmtId="0" fontId="68" fillId="0" borderId="2" xfId="49" applyFont="1" applyFill="1" applyBorder="1" applyAlignment="1">
      <alignment horizontal="center" vertical="center" wrapText="1"/>
    </xf>
    <xf numFmtId="0" fontId="68" fillId="0" borderId="9" xfId="49" applyFont="1" applyFill="1" applyBorder="1" applyAlignment="1">
      <alignment horizontal="center" vertical="center" wrapText="1"/>
    </xf>
    <xf numFmtId="0" fontId="68" fillId="0" borderId="5" xfId="49" applyFont="1" applyFill="1" applyBorder="1" applyAlignment="1">
      <alignment horizontal="center" vertical="center" wrapText="1"/>
    </xf>
    <xf numFmtId="0" fontId="68" fillId="0" borderId="22" xfId="49" applyFont="1" applyFill="1" applyBorder="1" applyAlignment="1">
      <alignment horizontal="center" vertical="center" wrapText="1"/>
    </xf>
    <xf numFmtId="0" fontId="68" fillId="0" borderId="4" xfId="49" applyFont="1" applyFill="1" applyBorder="1" applyAlignment="1">
      <alignment horizontal="center" vertical="center" wrapText="1"/>
    </xf>
    <xf numFmtId="0" fontId="68" fillId="0" borderId="7" xfId="49" applyFont="1" applyFill="1" applyBorder="1" applyAlignment="1">
      <alignment horizontal="center" vertical="center" wrapText="1"/>
    </xf>
    <xf numFmtId="0" fontId="68" fillId="0" borderId="3" xfId="49" applyFont="1" applyFill="1" applyBorder="1" applyAlignment="1">
      <alignment horizontal="center" vertical="center" wrapText="1"/>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textRotation="90" wrapText="1"/>
    </xf>
    <xf numFmtId="0" fontId="69" fillId="0" borderId="10" xfId="49" applyFont="1" applyFill="1" applyBorder="1" applyAlignment="1" applyProtection="1">
      <alignment horizontal="center" vertical="center" wrapText="1"/>
    </xf>
    <xf numFmtId="0" fontId="69" fillId="0" borderId="2" xfId="49" applyFont="1" applyFill="1" applyBorder="1" applyAlignment="1" applyProtection="1">
      <alignment horizontal="center" vertical="center"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68" fillId="0" borderId="10" xfId="49" applyFont="1" applyFill="1" applyBorder="1" applyAlignment="1">
      <alignment horizontal="center" vertical="center" textRotation="90" wrapText="1"/>
    </xf>
    <xf numFmtId="0" fontId="68" fillId="0" borderId="2" xfId="49" applyFont="1" applyFill="1" applyBorder="1" applyAlignment="1">
      <alignment horizontal="center" vertical="center" textRotation="90" wrapText="1"/>
    </xf>
    <xf numFmtId="0" fontId="70" fillId="0" borderId="10" xfId="45" applyFont="1" applyFill="1" applyBorder="1" applyAlignment="1">
      <alignment horizontal="center" vertical="center" textRotation="90" wrapText="1"/>
    </xf>
    <xf numFmtId="0" fontId="70" fillId="0" borderId="2" xfId="45" applyFont="1" applyFill="1" applyBorder="1" applyAlignment="1">
      <alignment horizontal="center" vertical="center" textRotation="90" wrapText="1"/>
    </xf>
    <xf numFmtId="0" fontId="68" fillId="0" borderId="10" xfId="49" applyFont="1" applyFill="1" applyBorder="1" applyAlignment="1">
      <alignment horizontal="center" vertical="center"/>
    </xf>
    <xf numFmtId="0" fontId="68" fillId="0" borderId="2" xfId="49" applyFont="1" applyFill="1" applyBorder="1" applyAlignment="1">
      <alignment horizontal="center" vertical="center"/>
    </xf>
    <xf numFmtId="0" fontId="69" fillId="0" borderId="10" xfId="2" applyFont="1" applyFill="1" applyBorder="1" applyAlignment="1">
      <alignment horizontal="center" vertical="center" textRotation="90" wrapText="1"/>
    </xf>
    <xf numFmtId="0" fontId="69" fillId="0" borderId="2" xfId="2" applyFont="1" applyFill="1" applyBorder="1" applyAlignment="1">
      <alignment horizontal="center" vertical="center" textRotation="90" wrapText="1"/>
    </xf>
    <xf numFmtId="0" fontId="69"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vertical="center" wrapText="1"/>
    </xf>
    <xf numFmtId="0" fontId="42" fillId="0" borderId="0" xfId="2" applyFont="1" applyFill="1" applyAlignment="1">
      <alignment horizontal="center" vertic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72F6-4D17-B4E7-BBE7FAC66F63}"/>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72F6-4D17-B4E7-BBE7FAC66F63}"/>
            </c:ext>
          </c:extLst>
        </c:ser>
        <c:dLbls>
          <c:showLegendKey val="0"/>
          <c:showVal val="0"/>
          <c:showCatName val="0"/>
          <c:showSerName val="0"/>
          <c:showPercent val="0"/>
          <c:showBubbleSize val="0"/>
        </c:dLbls>
        <c:smooth val="0"/>
        <c:axId val="137394576"/>
        <c:axId val="137395360"/>
      </c:lineChart>
      <c:catAx>
        <c:axId val="137394576"/>
        <c:scaling>
          <c:orientation val="minMax"/>
        </c:scaling>
        <c:delete val="0"/>
        <c:axPos val="b"/>
        <c:numFmt formatCode="General" sourceLinked="1"/>
        <c:majorTickMark val="out"/>
        <c:minorTickMark val="none"/>
        <c:tickLblPos val="nextTo"/>
        <c:crossAx val="137395360"/>
        <c:crosses val="autoZero"/>
        <c:auto val="1"/>
        <c:lblAlgn val="ctr"/>
        <c:lblOffset val="100"/>
        <c:noMultiLvlLbl val="0"/>
      </c:catAx>
      <c:valAx>
        <c:axId val="137395360"/>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37394576"/>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49" sqref="C49"/>
    </sheetView>
  </sheetViews>
  <sheetFormatPr defaultColWidth="9.109375" defaultRowHeight="14.4" x14ac:dyDescent="0.3"/>
  <cols>
    <col min="1" max="1" width="6.109375" style="1" customWidth="1"/>
    <col min="2" max="2" width="53.5546875" style="1" customWidth="1"/>
    <col min="3" max="3" width="91.44140625" style="1" customWidth="1"/>
    <col min="4" max="4" width="12" style="1" customWidth="1"/>
    <col min="5" max="5" width="14.44140625" style="1" customWidth="1"/>
    <col min="6" max="6" width="36.5546875" style="1" customWidth="1"/>
    <col min="7" max="7" width="20" style="1" customWidth="1"/>
    <col min="8" max="8" width="25.5546875" style="1" customWidth="1"/>
    <col min="9" max="9" width="16.44140625" style="1" customWidth="1"/>
    <col min="10" max="16384" width="9.109375" style="1"/>
  </cols>
  <sheetData>
    <row r="1" spans="1:22" s="10" customFormat="1" ht="18.75" customHeight="1" x14ac:dyDescent="0.25">
      <c r="A1" s="16"/>
      <c r="C1" s="38" t="s">
        <v>68</v>
      </c>
      <c r="F1" s="14"/>
      <c r="G1" s="14"/>
    </row>
    <row r="2" spans="1:22" s="10" customFormat="1" ht="18.75" customHeight="1" x14ac:dyDescent="0.35">
      <c r="A2" s="16"/>
      <c r="C2" s="13" t="s">
        <v>9</v>
      </c>
      <c r="F2" s="14"/>
      <c r="G2" s="14"/>
    </row>
    <row r="3" spans="1:22" s="10" customFormat="1" ht="18" x14ac:dyDescent="0.35">
      <c r="A3" s="15"/>
      <c r="C3" s="13" t="s">
        <v>67</v>
      </c>
      <c r="F3" s="14"/>
      <c r="G3" s="14"/>
    </row>
    <row r="4" spans="1:22" s="10" customFormat="1" ht="18" x14ac:dyDescent="0.35">
      <c r="A4" s="15"/>
      <c r="F4" s="14"/>
      <c r="G4" s="14"/>
      <c r="H4" s="13"/>
    </row>
    <row r="5" spans="1:22" s="10" customFormat="1" ht="15.6" x14ac:dyDescent="0.3">
      <c r="A5" s="242" t="s">
        <v>505</v>
      </c>
      <c r="B5" s="242"/>
      <c r="C5" s="242"/>
      <c r="D5" s="185"/>
      <c r="E5" s="185"/>
      <c r="F5" s="185"/>
      <c r="G5" s="185"/>
      <c r="H5" s="185"/>
      <c r="I5" s="185"/>
      <c r="J5" s="185"/>
    </row>
    <row r="6" spans="1:22" s="10" customFormat="1" ht="18" x14ac:dyDescent="0.35">
      <c r="A6" s="15"/>
      <c r="F6" s="14"/>
      <c r="G6" s="14"/>
      <c r="H6" s="13"/>
    </row>
    <row r="7" spans="1:22" s="10" customFormat="1" ht="17.399999999999999" x14ac:dyDescent="0.25">
      <c r="A7" s="246" t="s">
        <v>8</v>
      </c>
      <c r="B7" s="246"/>
      <c r="C7" s="246"/>
      <c r="D7" s="11"/>
      <c r="E7" s="11"/>
      <c r="F7" s="11"/>
      <c r="G7" s="11"/>
      <c r="H7" s="11"/>
      <c r="I7" s="11"/>
      <c r="J7" s="11"/>
      <c r="K7" s="11"/>
      <c r="L7" s="11"/>
      <c r="M7" s="11"/>
      <c r="N7" s="11"/>
      <c r="O7" s="11"/>
      <c r="P7" s="11"/>
      <c r="Q7" s="11"/>
      <c r="R7" s="11"/>
      <c r="S7" s="11"/>
      <c r="T7" s="11"/>
      <c r="U7" s="11"/>
      <c r="V7" s="11"/>
    </row>
    <row r="8" spans="1:22" s="10" customFormat="1" ht="17.399999999999999" x14ac:dyDescent="0.25">
      <c r="A8" s="12"/>
      <c r="B8" s="12"/>
      <c r="C8" s="12"/>
      <c r="D8" s="12"/>
      <c r="E8" s="12"/>
      <c r="F8" s="12"/>
      <c r="G8" s="12"/>
      <c r="H8" s="12"/>
      <c r="I8" s="11"/>
      <c r="J8" s="11"/>
      <c r="K8" s="11"/>
      <c r="L8" s="11"/>
      <c r="M8" s="11"/>
      <c r="N8" s="11"/>
      <c r="O8" s="11"/>
      <c r="P8" s="11"/>
      <c r="Q8" s="11"/>
      <c r="R8" s="11"/>
      <c r="S8" s="11"/>
      <c r="T8" s="11"/>
      <c r="U8" s="11"/>
      <c r="V8" s="11"/>
    </row>
    <row r="9" spans="1:22" s="10" customFormat="1" ht="17.399999999999999" x14ac:dyDescent="0.25">
      <c r="A9" s="247" t="s">
        <v>479</v>
      </c>
      <c r="B9" s="247"/>
      <c r="C9" s="247"/>
      <c r="D9" s="6"/>
      <c r="E9" s="6"/>
      <c r="F9" s="6"/>
      <c r="G9" s="6"/>
      <c r="H9" s="6"/>
      <c r="I9" s="11"/>
      <c r="J9" s="11"/>
      <c r="K9" s="11"/>
      <c r="L9" s="11"/>
      <c r="M9" s="11"/>
      <c r="N9" s="11"/>
      <c r="O9" s="11"/>
      <c r="P9" s="11"/>
      <c r="Q9" s="11"/>
      <c r="R9" s="11"/>
      <c r="S9" s="11"/>
      <c r="T9" s="11"/>
      <c r="U9" s="11"/>
      <c r="V9" s="11"/>
    </row>
    <row r="10" spans="1:22" s="10" customFormat="1" ht="17.399999999999999" x14ac:dyDescent="0.25">
      <c r="A10" s="243" t="s">
        <v>7</v>
      </c>
      <c r="B10" s="243"/>
      <c r="C10" s="243"/>
      <c r="D10" s="4"/>
      <c r="E10" s="4"/>
      <c r="F10" s="4"/>
      <c r="G10" s="4"/>
      <c r="H10" s="4"/>
      <c r="I10" s="11"/>
      <c r="J10" s="11"/>
      <c r="K10" s="11"/>
      <c r="L10" s="11"/>
      <c r="M10" s="11"/>
      <c r="N10" s="11"/>
      <c r="O10" s="11"/>
      <c r="P10" s="11"/>
      <c r="Q10" s="11"/>
      <c r="R10" s="11"/>
      <c r="S10" s="11"/>
      <c r="T10" s="11"/>
      <c r="U10" s="11"/>
      <c r="V10" s="11"/>
    </row>
    <row r="11" spans="1:22" s="10" customFormat="1" ht="17.399999999999999" x14ac:dyDescent="0.2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7.399999999999999" x14ac:dyDescent="0.25">
      <c r="A12" s="248" t="s">
        <v>537</v>
      </c>
      <c r="B12" s="248"/>
      <c r="C12" s="248"/>
      <c r="D12" s="6"/>
      <c r="E12" s="6"/>
      <c r="F12" s="6"/>
      <c r="G12" s="6"/>
      <c r="H12" s="6"/>
      <c r="I12" s="11"/>
      <c r="J12" s="11"/>
      <c r="K12" s="11"/>
      <c r="L12" s="11"/>
      <c r="M12" s="11"/>
      <c r="N12" s="11"/>
      <c r="O12" s="11"/>
      <c r="P12" s="11"/>
      <c r="Q12" s="11"/>
      <c r="R12" s="11"/>
      <c r="S12" s="11"/>
      <c r="T12" s="11"/>
      <c r="U12" s="11"/>
      <c r="V12" s="11"/>
    </row>
    <row r="13" spans="1:22" s="10" customFormat="1" ht="17.399999999999999" x14ac:dyDescent="0.25">
      <c r="A13" s="243" t="s">
        <v>6</v>
      </c>
      <c r="B13" s="243"/>
      <c r="C13" s="243"/>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5">
      <c r="A14" s="8"/>
      <c r="B14" s="8"/>
      <c r="C14" s="8"/>
      <c r="D14" s="8"/>
      <c r="E14" s="8"/>
      <c r="F14" s="8"/>
      <c r="G14" s="8"/>
      <c r="H14" s="8"/>
      <c r="I14" s="8"/>
      <c r="J14" s="8"/>
      <c r="K14" s="8"/>
      <c r="L14" s="8"/>
      <c r="M14" s="8"/>
      <c r="N14" s="8"/>
      <c r="O14" s="8"/>
      <c r="P14" s="8"/>
      <c r="Q14" s="8"/>
      <c r="R14" s="8"/>
      <c r="S14" s="8"/>
      <c r="T14" s="8"/>
      <c r="U14" s="8"/>
      <c r="V14" s="8"/>
    </row>
    <row r="15" spans="1:22" s="2" customFormat="1" ht="15.6" x14ac:dyDescent="0.25">
      <c r="A15" s="247" t="s">
        <v>515</v>
      </c>
      <c r="B15" s="247"/>
      <c r="C15" s="247"/>
      <c r="D15" s="6"/>
      <c r="E15" s="6"/>
      <c r="F15" s="6"/>
      <c r="G15" s="6"/>
      <c r="H15" s="6"/>
      <c r="I15" s="6"/>
      <c r="J15" s="6"/>
      <c r="K15" s="6"/>
      <c r="L15" s="6"/>
      <c r="M15" s="6"/>
      <c r="N15" s="6"/>
      <c r="O15" s="6"/>
      <c r="P15" s="6"/>
      <c r="Q15" s="6"/>
      <c r="R15" s="6"/>
      <c r="S15" s="6"/>
      <c r="T15" s="6"/>
      <c r="U15" s="6"/>
      <c r="V15" s="6"/>
    </row>
    <row r="16" spans="1:22" s="2" customFormat="1" ht="15" customHeight="1" x14ac:dyDescent="0.25">
      <c r="A16" s="243" t="s">
        <v>5</v>
      </c>
      <c r="B16" s="243"/>
      <c r="C16" s="243"/>
      <c r="D16" s="4"/>
      <c r="E16" s="4"/>
      <c r="F16" s="4"/>
      <c r="G16" s="4"/>
      <c r="H16" s="4"/>
      <c r="I16" s="4"/>
      <c r="J16" s="4"/>
      <c r="K16" s="4"/>
      <c r="L16" s="4"/>
      <c r="M16" s="4"/>
      <c r="N16" s="4"/>
      <c r="O16" s="4"/>
      <c r="P16" s="4"/>
      <c r="Q16" s="4"/>
      <c r="R16" s="4"/>
      <c r="S16" s="4"/>
      <c r="T16" s="4"/>
      <c r="U16" s="4"/>
      <c r="V16" s="4"/>
    </row>
    <row r="17" spans="1:22" s="2" customFormat="1" ht="15" customHeight="1" x14ac:dyDescent="0.25">
      <c r="A17" s="3"/>
      <c r="B17" s="3"/>
      <c r="C17" s="3"/>
      <c r="D17" s="3"/>
      <c r="E17" s="3"/>
      <c r="F17" s="3"/>
      <c r="G17" s="3"/>
      <c r="H17" s="3"/>
      <c r="I17" s="3"/>
      <c r="J17" s="3"/>
      <c r="K17" s="3"/>
      <c r="L17" s="3"/>
      <c r="M17" s="3"/>
      <c r="N17" s="3"/>
      <c r="O17" s="3"/>
      <c r="P17" s="3"/>
      <c r="Q17" s="3"/>
      <c r="R17" s="3"/>
      <c r="S17" s="3"/>
    </row>
    <row r="18" spans="1:22" s="2" customFormat="1" ht="15" customHeight="1" x14ac:dyDescent="0.25">
      <c r="A18" s="244" t="s">
        <v>463</v>
      </c>
      <c r="B18" s="245"/>
      <c r="C18" s="245"/>
      <c r="D18" s="5"/>
      <c r="E18" s="5"/>
      <c r="F18" s="5"/>
      <c r="G18" s="5"/>
      <c r="H18" s="5"/>
      <c r="I18" s="5"/>
      <c r="J18" s="5"/>
      <c r="K18" s="5"/>
      <c r="L18" s="5"/>
      <c r="M18" s="5"/>
      <c r="N18" s="5"/>
      <c r="O18" s="5"/>
      <c r="P18" s="5"/>
      <c r="Q18" s="5"/>
      <c r="R18" s="5"/>
      <c r="S18" s="5"/>
      <c r="T18" s="5"/>
      <c r="U18" s="5"/>
      <c r="V18" s="5"/>
    </row>
    <row r="19" spans="1:22" s="2" customFormat="1" ht="15" customHeight="1" x14ac:dyDescent="0.25">
      <c r="A19" s="4"/>
      <c r="B19" s="4"/>
      <c r="C19" s="4"/>
      <c r="D19" s="4"/>
      <c r="E19" s="4"/>
      <c r="F19" s="4"/>
      <c r="G19" s="4"/>
      <c r="H19" s="4"/>
      <c r="I19" s="3"/>
      <c r="J19" s="3"/>
      <c r="K19" s="3"/>
      <c r="L19" s="3"/>
      <c r="M19" s="3"/>
      <c r="N19" s="3"/>
      <c r="O19" s="3"/>
      <c r="P19" s="3"/>
      <c r="Q19" s="3"/>
      <c r="R19" s="3"/>
      <c r="S19" s="3"/>
    </row>
    <row r="20" spans="1:22" s="2" customFormat="1" ht="39.75" customHeight="1" x14ac:dyDescent="0.25">
      <c r="A20" s="25" t="s">
        <v>4</v>
      </c>
      <c r="B20" s="37" t="s">
        <v>66</v>
      </c>
      <c r="C20" s="36"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5">
      <c r="A21" s="36">
        <v>1</v>
      </c>
      <c r="B21" s="37">
        <v>2</v>
      </c>
      <c r="C21" s="36">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5">
      <c r="A22" s="24" t="s">
        <v>64</v>
      </c>
      <c r="B22" s="40" t="s">
        <v>316</v>
      </c>
      <c r="C22" s="39" t="s">
        <v>480</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5">
      <c r="A23" s="24" t="s">
        <v>62</v>
      </c>
      <c r="B23" s="35" t="s">
        <v>63</v>
      </c>
      <c r="C23" s="39" t="s">
        <v>501</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5">
      <c r="A24" s="239"/>
      <c r="B24" s="240"/>
      <c r="C24" s="241"/>
      <c r="D24" s="29"/>
      <c r="E24" s="29"/>
      <c r="F24" s="29"/>
      <c r="G24" s="29"/>
      <c r="H24" s="29"/>
      <c r="I24" s="28"/>
      <c r="J24" s="28"/>
      <c r="K24" s="28"/>
      <c r="L24" s="28"/>
      <c r="M24" s="28"/>
      <c r="N24" s="28"/>
      <c r="O24" s="28"/>
      <c r="P24" s="28"/>
      <c r="Q24" s="28"/>
      <c r="R24" s="28"/>
      <c r="S24" s="28"/>
      <c r="T24" s="27"/>
      <c r="U24" s="27"/>
      <c r="V24" s="27"/>
    </row>
    <row r="25" spans="1:22" s="31" customFormat="1" ht="58.5" customHeight="1" x14ac:dyDescent="0.25">
      <c r="A25" s="24" t="s">
        <v>61</v>
      </c>
      <c r="B25" s="182" t="s">
        <v>412</v>
      </c>
      <c r="C25" s="193" t="s">
        <v>496</v>
      </c>
      <c r="D25" s="34"/>
      <c r="E25" s="34"/>
      <c r="F25" s="34"/>
      <c r="G25" s="34"/>
      <c r="H25" s="33"/>
      <c r="I25" s="33"/>
      <c r="J25" s="33"/>
      <c r="K25" s="33"/>
      <c r="L25" s="33"/>
      <c r="M25" s="33"/>
      <c r="N25" s="33"/>
      <c r="O25" s="33"/>
      <c r="P25" s="33"/>
      <c r="Q25" s="33"/>
      <c r="R25" s="33"/>
      <c r="S25" s="32"/>
      <c r="T25" s="32"/>
      <c r="U25" s="32"/>
      <c r="V25" s="32"/>
    </row>
    <row r="26" spans="1:22" s="31" customFormat="1" ht="42.75" customHeight="1" x14ac:dyDescent="0.25">
      <c r="A26" s="24" t="s">
        <v>60</v>
      </c>
      <c r="B26" s="182" t="s">
        <v>74</v>
      </c>
      <c r="C26" s="194" t="s">
        <v>488</v>
      </c>
      <c r="D26" s="34"/>
      <c r="E26" s="34"/>
      <c r="F26" s="34"/>
      <c r="G26" s="34"/>
      <c r="H26" s="33"/>
      <c r="I26" s="33"/>
      <c r="J26" s="33"/>
      <c r="K26" s="33"/>
      <c r="L26" s="33"/>
      <c r="M26" s="33"/>
      <c r="N26" s="33"/>
      <c r="O26" s="33"/>
      <c r="P26" s="33"/>
      <c r="Q26" s="33"/>
      <c r="R26" s="33"/>
      <c r="S26" s="32"/>
      <c r="T26" s="32"/>
      <c r="U26" s="32"/>
      <c r="V26" s="32"/>
    </row>
    <row r="27" spans="1:22" s="31" customFormat="1" ht="51.75" customHeight="1" x14ac:dyDescent="0.25">
      <c r="A27" s="24" t="s">
        <v>58</v>
      </c>
      <c r="B27" s="182" t="s">
        <v>73</v>
      </c>
      <c r="C27" s="194" t="s">
        <v>489</v>
      </c>
      <c r="D27" s="34"/>
      <c r="E27" s="34"/>
      <c r="F27" s="34"/>
      <c r="G27" s="34"/>
      <c r="H27" s="33"/>
      <c r="I27" s="33"/>
      <c r="J27" s="33"/>
      <c r="K27" s="33"/>
      <c r="L27" s="33"/>
      <c r="M27" s="33"/>
      <c r="N27" s="33"/>
      <c r="O27" s="33"/>
      <c r="P27" s="33"/>
      <c r="Q27" s="33"/>
      <c r="R27" s="33"/>
      <c r="S27" s="32"/>
      <c r="T27" s="32"/>
      <c r="U27" s="32"/>
      <c r="V27" s="32"/>
    </row>
    <row r="28" spans="1:22" s="31" customFormat="1" ht="42.75" customHeight="1" x14ac:dyDescent="0.25">
      <c r="A28" s="24" t="s">
        <v>57</v>
      </c>
      <c r="B28" s="182" t="s">
        <v>413</v>
      </c>
      <c r="C28" s="193" t="s">
        <v>497</v>
      </c>
      <c r="D28" s="34"/>
      <c r="E28" s="34"/>
      <c r="F28" s="34"/>
      <c r="G28" s="34"/>
      <c r="H28" s="33"/>
      <c r="I28" s="33"/>
      <c r="J28" s="33"/>
      <c r="K28" s="33"/>
      <c r="L28" s="33"/>
      <c r="M28" s="33"/>
      <c r="N28" s="33"/>
      <c r="O28" s="33"/>
      <c r="P28" s="33"/>
      <c r="Q28" s="33"/>
      <c r="R28" s="33"/>
      <c r="S28" s="32"/>
      <c r="T28" s="32"/>
      <c r="U28" s="32"/>
      <c r="V28" s="32"/>
    </row>
    <row r="29" spans="1:22" s="31" customFormat="1" ht="51.75" customHeight="1" x14ac:dyDescent="0.25">
      <c r="A29" s="24" t="s">
        <v>55</v>
      </c>
      <c r="B29" s="182" t="s">
        <v>414</v>
      </c>
      <c r="C29" s="193" t="s">
        <v>497</v>
      </c>
      <c r="D29" s="34"/>
      <c r="E29" s="34"/>
      <c r="F29" s="34"/>
      <c r="G29" s="34"/>
      <c r="H29" s="33"/>
      <c r="I29" s="33"/>
      <c r="J29" s="33"/>
      <c r="K29" s="33"/>
      <c r="L29" s="33"/>
      <c r="M29" s="33"/>
      <c r="N29" s="33"/>
      <c r="O29" s="33"/>
      <c r="P29" s="33"/>
      <c r="Q29" s="33"/>
      <c r="R29" s="33"/>
      <c r="S29" s="32"/>
      <c r="T29" s="32"/>
      <c r="U29" s="32"/>
      <c r="V29" s="32"/>
    </row>
    <row r="30" spans="1:22" s="31" customFormat="1" ht="51.75" customHeight="1" x14ac:dyDescent="0.25">
      <c r="A30" s="24" t="s">
        <v>53</v>
      </c>
      <c r="B30" s="182" t="s">
        <v>415</v>
      </c>
      <c r="C30" s="193" t="s">
        <v>497</v>
      </c>
      <c r="D30" s="34"/>
      <c r="E30" s="34"/>
      <c r="F30" s="34"/>
      <c r="G30" s="34"/>
      <c r="H30" s="33"/>
      <c r="I30" s="33"/>
      <c r="J30" s="33"/>
      <c r="K30" s="33"/>
      <c r="L30" s="33"/>
      <c r="M30" s="33"/>
      <c r="N30" s="33"/>
      <c r="O30" s="33"/>
      <c r="P30" s="33"/>
      <c r="Q30" s="33"/>
      <c r="R30" s="33"/>
      <c r="S30" s="32"/>
      <c r="T30" s="32"/>
      <c r="U30" s="32"/>
      <c r="V30" s="32"/>
    </row>
    <row r="31" spans="1:22" s="31" customFormat="1" ht="51.75" customHeight="1" x14ac:dyDescent="0.25">
      <c r="A31" s="24" t="s">
        <v>72</v>
      </c>
      <c r="B31" s="39" t="s">
        <v>416</v>
      </c>
      <c r="C31" s="193" t="s">
        <v>497</v>
      </c>
      <c r="D31" s="34"/>
      <c r="E31" s="34"/>
      <c r="F31" s="34"/>
      <c r="G31" s="34"/>
      <c r="H31" s="33"/>
      <c r="I31" s="33"/>
      <c r="J31" s="33"/>
      <c r="K31" s="33"/>
      <c r="L31" s="33"/>
      <c r="M31" s="33"/>
      <c r="N31" s="33"/>
      <c r="O31" s="33"/>
      <c r="P31" s="33"/>
      <c r="Q31" s="33"/>
      <c r="R31" s="33"/>
      <c r="S31" s="32"/>
      <c r="T31" s="32"/>
      <c r="U31" s="32"/>
      <c r="V31" s="32"/>
    </row>
    <row r="32" spans="1:22" s="31" customFormat="1" ht="51.75" customHeight="1" x14ac:dyDescent="0.25">
      <c r="A32" s="24" t="s">
        <v>70</v>
      </c>
      <c r="B32" s="39" t="s">
        <v>417</v>
      </c>
      <c r="C32" s="193" t="s">
        <v>497</v>
      </c>
      <c r="D32" s="34"/>
      <c r="E32" s="34"/>
      <c r="F32" s="34"/>
      <c r="G32" s="34"/>
      <c r="H32" s="33"/>
      <c r="I32" s="33"/>
      <c r="J32" s="33"/>
      <c r="K32" s="33"/>
      <c r="L32" s="33"/>
      <c r="M32" s="33"/>
      <c r="N32" s="33"/>
      <c r="O32" s="33"/>
      <c r="P32" s="33"/>
      <c r="Q32" s="33"/>
      <c r="R32" s="33"/>
      <c r="S32" s="32"/>
      <c r="T32" s="32"/>
      <c r="U32" s="32"/>
      <c r="V32" s="32"/>
    </row>
    <row r="33" spans="1:22" s="31" customFormat="1" ht="101.25" customHeight="1" x14ac:dyDescent="0.25">
      <c r="A33" s="24" t="s">
        <v>69</v>
      </c>
      <c r="B33" s="39" t="s">
        <v>418</v>
      </c>
      <c r="C33" s="193" t="s">
        <v>498</v>
      </c>
      <c r="D33" s="34"/>
      <c r="E33" s="34"/>
      <c r="F33" s="34"/>
      <c r="G33" s="34"/>
      <c r="H33" s="33"/>
      <c r="I33" s="33"/>
      <c r="J33" s="33"/>
      <c r="K33" s="33"/>
      <c r="L33" s="33"/>
      <c r="M33" s="33"/>
      <c r="N33" s="33"/>
      <c r="O33" s="33"/>
      <c r="P33" s="33"/>
      <c r="Q33" s="33"/>
      <c r="R33" s="33"/>
      <c r="S33" s="32"/>
      <c r="T33" s="32"/>
      <c r="U33" s="32"/>
      <c r="V33" s="32"/>
    </row>
    <row r="34" spans="1:22" ht="111" customHeight="1" x14ac:dyDescent="0.3">
      <c r="A34" s="24" t="s">
        <v>432</v>
      </c>
      <c r="B34" s="39" t="s">
        <v>419</v>
      </c>
      <c r="C34" s="193" t="s">
        <v>498</v>
      </c>
      <c r="D34" s="23"/>
      <c r="E34" s="23"/>
      <c r="F34" s="23"/>
      <c r="G34" s="23"/>
      <c r="H34" s="23"/>
      <c r="I34" s="23"/>
      <c r="J34" s="23"/>
      <c r="K34" s="23"/>
      <c r="L34" s="23"/>
      <c r="M34" s="23"/>
      <c r="N34" s="23"/>
      <c r="O34" s="23"/>
      <c r="P34" s="23"/>
      <c r="Q34" s="23"/>
      <c r="R34" s="23"/>
      <c r="S34" s="23"/>
      <c r="T34" s="23"/>
      <c r="U34" s="23"/>
      <c r="V34" s="23"/>
    </row>
    <row r="35" spans="1:22" ht="58.5" customHeight="1" x14ac:dyDescent="0.3">
      <c r="A35" s="24" t="s">
        <v>422</v>
      </c>
      <c r="B35" s="39" t="s">
        <v>71</v>
      </c>
      <c r="C35" s="193" t="s">
        <v>497</v>
      </c>
      <c r="D35" s="23"/>
      <c r="E35" s="23"/>
      <c r="F35" s="23"/>
      <c r="G35" s="23"/>
      <c r="H35" s="23"/>
      <c r="I35" s="23"/>
      <c r="J35" s="23"/>
      <c r="K35" s="23"/>
      <c r="L35" s="23"/>
      <c r="M35" s="23"/>
      <c r="N35" s="23"/>
      <c r="O35" s="23"/>
      <c r="P35" s="23"/>
      <c r="Q35" s="23"/>
      <c r="R35" s="23"/>
      <c r="S35" s="23"/>
      <c r="T35" s="23"/>
      <c r="U35" s="23"/>
      <c r="V35" s="23"/>
    </row>
    <row r="36" spans="1:22" ht="51.75" customHeight="1" x14ac:dyDescent="0.3">
      <c r="A36" s="24" t="s">
        <v>433</v>
      </c>
      <c r="B36" s="39" t="s">
        <v>420</v>
      </c>
      <c r="C36" s="193" t="s">
        <v>497</v>
      </c>
      <c r="D36" s="23"/>
      <c r="E36" s="23"/>
      <c r="F36" s="23"/>
      <c r="G36" s="23"/>
      <c r="H36" s="23"/>
      <c r="I36" s="23"/>
      <c r="J36" s="23"/>
      <c r="K36" s="23"/>
      <c r="L36" s="23"/>
      <c r="M36" s="23"/>
      <c r="N36" s="23"/>
      <c r="O36" s="23"/>
      <c r="P36" s="23"/>
      <c r="Q36" s="23"/>
      <c r="R36" s="23"/>
      <c r="S36" s="23"/>
      <c r="T36" s="23"/>
      <c r="U36" s="23"/>
      <c r="V36" s="23"/>
    </row>
    <row r="37" spans="1:22" ht="43.5" customHeight="1" x14ac:dyDescent="0.3">
      <c r="A37" s="24" t="s">
        <v>423</v>
      </c>
      <c r="B37" s="39" t="s">
        <v>421</v>
      </c>
      <c r="C37" s="193" t="s">
        <v>497</v>
      </c>
      <c r="D37" s="23"/>
      <c r="E37" s="23"/>
      <c r="F37" s="23"/>
      <c r="G37" s="23"/>
      <c r="H37" s="23"/>
      <c r="I37" s="23"/>
      <c r="J37" s="23"/>
      <c r="K37" s="23"/>
      <c r="L37" s="23"/>
      <c r="M37" s="23"/>
      <c r="N37" s="23"/>
      <c r="O37" s="23"/>
      <c r="P37" s="23"/>
      <c r="Q37" s="23"/>
      <c r="R37" s="23"/>
      <c r="S37" s="23"/>
      <c r="T37" s="23"/>
      <c r="U37" s="23"/>
      <c r="V37" s="23"/>
    </row>
    <row r="38" spans="1:22" ht="43.5" customHeight="1" x14ac:dyDescent="0.3">
      <c r="A38" s="24" t="s">
        <v>434</v>
      </c>
      <c r="B38" s="39" t="s">
        <v>231</v>
      </c>
      <c r="C38" s="193" t="s">
        <v>497</v>
      </c>
      <c r="D38" s="23"/>
      <c r="E38" s="23"/>
      <c r="F38" s="23"/>
      <c r="G38" s="23"/>
      <c r="H38" s="23"/>
      <c r="I38" s="23"/>
      <c r="J38" s="23"/>
      <c r="K38" s="23"/>
      <c r="L38" s="23"/>
      <c r="M38" s="23"/>
      <c r="N38" s="23"/>
      <c r="O38" s="23"/>
      <c r="P38" s="23"/>
      <c r="Q38" s="23"/>
      <c r="R38" s="23"/>
      <c r="S38" s="23"/>
      <c r="T38" s="23"/>
      <c r="U38" s="23"/>
      <c r="V38" s="23"/>
    </row>
    <row r="39" spans="1:22" ht="23.25" customHeight="1" x14ac:dyDescent="0.3">
      <c r="A39" s="239"/>
      <c r="B39" s="240"/>
      <c r="C39" s="241"/>
      <c r="D39" s="23"/>
      <c r="E39" s="23"/>
      <c r="F39" s="23"/>
      <c r="G39" s="23"/>
      <c r="H39" s="23"/>
      <c r="I39" s="23"/>
      <c r="J39" s="23"/>
      <c r="K39" s="23"/>
      <c r="L39" s="23"/>
      <c r="M39" s="23"/>
      <c r="N39" s="23"/>
      <c r="O39" s="23"/>
      <c r="P39" s="23"/>
      <c r="Q39" s="23"/>
      <c r="R39" s="23"/>
      <c r="S39" s="23"/>
      <c r="T39" s="23"/>
      <c r="U39" s="23"/>
      <c r="V39" s="23"/>
    </row>
    <row r="40" spans="1:22" ht="62.4" x14ac:dyDescent="0.3">
      <c r="A40" s="24" t="s">
        <v>424</v>
      </c>
      <c r="B40" s="39" t="s">
        <v>474</v>
      </c>
      <c r="C40" s="36" t="s">
        <v>501</v>
      </c>
      <c r="D40" s="23"/>
      <c r="E40" s="23"/>
      <c r="F40" s="23"/>
      <c r="G40" s="23"/>
      <c r="H40" s="23"/>
      <c r="I40" s="23"/>
      <c r="J40" s="23"/>
      <c r="K40" s="23"/>
      <c r="L40" s="23"/>
      <c r="M40" s="23"/>
      <c r="N40" s="23"/>
      <c r="O40" s="23"/>
      <c r="P40" s="23"/>
      <c r="Q40" s="23"/>
      <c r="R40" s="23"/>
      <c r="S40" s="23"/>
      <c r="T40" s="23"/>
      <c r="U40" s="23"/>
      <c r="V40" s="23"/>
    </row>
    <row r="41" spans="1:22" ht="105.75" customHeight="1" x14ac:dyDescent="0.3">
      <c r="A41" s="24" t="s">
        <v>435</v>
      </c>
      <c r="B41" s="39" t="s">
        <v>458</v>
      </c>
      <c r="C41" s="193" t="s">
        <v>498</v>
      </c>
      <c r="D41" s="23"/>
      <c r="E41" s="23"/>
      <c r="F41" s="23"/>
      <c r="G41" s="23"/>
      <c r="H41" s="23"/>
      <c r="I41" s="23"/>
      <c r="J41" s="23"/>
      <c r="K41" s="23"/>
      <c r="L41" s="23"/>
      <c r="M41" s="23"/>
      <c r="N41" s="23"/>
      <c r="O41" s="23"/>
      <c r="P41" s="23"/>
      <c r="Q41" s="23"/>
      <c r="R41" s="23"/>
      <c r="S41" s="23"/>
      <c r="T41" s="23"/>
      <c r="U41" s="23"/>
      <c r="V41" s="23"/>
    </row>
    <row r="42" spans="1:22" ht="83.25" customHeight="1" x14ac:dyDescent="0.3">
      <c r="A42" s="24" t="s">
        <v>425</v>
      </c>
      <c r="B42" s="39" t="s">
        <v>473</v>
      </c>
      <c r="C42" s="193" t="s">
        <v>498</v>
      </c>
      <c r="D42" s="23"/>
      <c r="E42" s="23"/>
      <c r="F42" s="23"/>
      <c r="G42" s="23"/>
      <c r="H42" s="23"/>
      <c r="I42" s="23"/>
      <c r="J42" s="23"/>
      <c r="K42" s="23"/>
      <c r="L42" s="23"/>
      <c r="M42" s="23"/>
      <c r="N42" s="23"/>
      <c r="O42" s="23"/>
      <c r="P42" s="23"/>
      <c r="Q42" s="23"/>
      <c r="R42" s="23"/>
      <c r="S42" s="23"/>
      <c r="T42" s="23"/>
      <c r="U42" s="23"/>
      <c r="V42" s="23"/>
    </row>
    <row r="43" spans="1:22" ht="186" customHeight="1" x14ac:dyDescent="0.3">
      <c r="A43" s="24" t="s">
        <v>438</v>
      </c>
      <c r="B43" s="39" t="s">
        <v>439</v>
      </c>
      <c r="C43" s="193" t="s">
        <v>497</v>
      </c>
      <c r="D43" s="23"/>
      <c r="E43" s="23"/>
      <c r="F43" s="23"/>
      <c r="G43" s="23"/>
      <c r="H43" s="23"/>
      <c r="I43" s="23"/>
      <c r="J43" s="23"/>
      <c r="K43" s="23"/>
      <c r="L43" s="23"/>
      <c r="M43" s="23"/>
      <c r="N43" s="23"/>
      <c r="O43" s="23"/>
      <c r="P43" s="23"/>
      <c r="Q43" s="23"/>
      <c r="R43" s="23"/>
      <c r="S43" s="23"/>
      <c r="T43" s="23"/>
      <c r="U43" s="23"/>
      <c r="V43" s="23"/>
    </row>
    <row r="44" spans="1:22" ht="111" customHeight="1" x14ac:dyDescent="0.3">
      <c r="A44" s="24" t="s">
        <v>426</v>
      </c>
      <c r="B44" s="39" t="s">
        <v>464</v>
      </c>
      <c r="C44" s="193" t="s">
        <v>497</v>
      </c>
      <c r="D44" s="23"/>
      <c r="E44" s="23"/>
      <c r="F44" s="23"/>
      <c r="G44" s="23"/>
      <c r="H44" s="23"/>
      <c r="I44" s="23"/>
      <c r="J44" s="23"/>
      <c r="K44" s="23"/>
      <c r="L44" s="23"/>
      <c r="M44" s="23"/>
      <c r="N44" s="23"/>
      <c r="O44" s="23"/>
      <c r="P44" s="23"/>
      <c r="Q44" s="23"/>
      <c r="R44" s="23"/>
      <c r="S44" s="23"/>
      <c r="T44" s="23"/>
      <c r="U44" s="23"/>
      <c r="V44" s="23"/>
    </row>
    <row r="45" spans="1:22" ht="120" customHeight="1" x14ac:dyDescent="0.3">
      <c r="A45" s="24" t="s">
        <v>459</v>
      </c>
      <c r="B45" s="39" t="s">
        <v>465</v>
      </c>
      <c r="C45" s="193" t="s">
        <v>497</v>
      </c>
      <c r="D45" s="23"/>
      <c r="E45" s="23"/>
      <c r="F45" s="23"/>
      <c r="G45" s="23"/>
      <c r="H45" s="23"/>
      <c r="I45" s="23"/>
      <c r="J45" s="23"/>
      <c r="K45" s="23"/>
      <c r="L45" s="23"/>
      <c r="M45" s="23"/>
      <c r="N45" s="23"/>
      <c r="O45" s="23"/>
      <c r="P45" s="23"/>
      <c r="Q45" s="23"/>
      <c r="R45" s="23"/>
      <c r="S45" s="23"/>
      <c r="T45" s="23"/>
      <c r="U45" s="23"/>
      <c r="V45" s="23"/>
    </row>
    <row r="46" spans="1:22" ht="101.25" customHeight="1" x14ac:dyDescent="0.3">
      <c r="A46" s="24" t="s">
        <v>427</v>
      </c>
      <c r="B46" s="39" t="s">
        <v>466</v>
      </c>
      <c r="C46" s="193" t="s">
        <v>497</v>
      </c>
      <c r="D46" s="23"/>
      <c r="E46" s="23"/>
      <c r="F46" s="23"/>
      <c r="G46" s="23"/>
      <c r="H46" s="23"/>
      <c r="I46" s="23"/>
      <c r="J46" s="23"/>
      <c r="K46" s="23"/>
      <c r="L46" s="23"/>
      <c r="M46" s="23"/>
      <c r="N46" s="23"/>
      <c r="O46" s="23"/>
      <c r="P46" s="23"/>
      <c r="Q46" s="23"/>
      <c r="R46" s="23"/>
      <c r="S46" s="23"/>
      <c r="T46" s="23"/>
      <c r="U46" s="23"/>
      <c r="V46" s="23"/>
    </row>
    <row r="47" spans="1:22" ht="18.75" customHeight="1" x14ac:dyDescent="0.3">
      <c r="A47" s="239"/>
      <c r="B47" s="240"/>
      <c r="C47" s="241"/>
      <c r="D47" s="23"/>
      <c r="E47" s="23"/>
      <c r="F47" s="23"/>
      <c r="G47" s="23"/>
      <c r="H47" s="23"/>
      <c r="I47" s="23"/>
      <c r="J47" s="23"/>
      <c r="K47" s="23"/>
      <c r="L47" s="23"/>
      <c r="M47" s="23"/>
      <c r="N47" s="23"/>
      <c r="O47" s="23"/>
      <c r="P47" s="23"/>
      <c r="Q47" s="23"/>
      <c r="R47" s="23"/>
      <c r="S47" s="23"/>
      <c r="T47" s="23"/>
      <c r="U47" s="23"/>
      <c r="V47" s="23"/>
    </row>
    <row r="48" spans="1:22" ht="75.75" customHeight="1" x14ac:dyDescent="0.3">
      <c r="A48" s="24" t="s">
        <v>460</v>
      </c>
      <c r="B48" s="39" t="s">
        <v>491</v>
      </c>
      <c r="C48" s="217">
        <f>'6.2. Паспорт фин осв ввод'!C24</f>
        <v>1.4970000000000001</v>
      </c>
      <c r="D48" s="23"/>
      <c r="E48" s="23"/>
      <c r="F48" s="23"/>
      <c r="G48" s="23"/>
      <c r="H48" s="23"/>
      <c r="I48" s="23"/>
      <c r="J48" s="23"/>
      <c r="K48" s="23"/>
      <c r="L48" s="23"/>
      <c r="M48" s="23"/>
      <c r="N48" s="23"/>
      <c r="O48" s="23"/>
      <c r="P48" s="23"/>
      <c r="Q48" s="23"/>
      <c r="R48" s="23"/>
      <c r="S48" s="23"/>
      <c r="T48" s="23"/>
      <c r="U48" s="23"/>
      <c r="V48" s="23"/>
    </row>
    <row r="49" spans="1:22" ht="71.25" customHeight="1" x14ac:dyDescent="0.3">
      <c r="A49" s="24" t="s">
        <v>428</v>
      </c>
      <c r="B49" s="39" t="s">
        <v>490</v>
      </c>
      <c r="C49" s="218">
        <f>C48</f>
        <v>1.4970000000000001</v>
      </c>
      <c r="D49" s="23"/>
      <c r="E49" s="23"/>
      <c r="F49" s="23"/>
      <c r="G49" s="23"/>
      <c r="H49" s="23"/>
      <c r="I49" s="23"/>
      <c r="J49" s="23"/>
      <c r="K49" s="23"/>
      <c r="L49" s="23"/>
      <c r="M49" s="23"/>
      <c r="N49" s="23"/>
      <c r="O49" s="23"/>
      <c r="P49" s="23"/>
      <c r="Q49" s="23"/>
      <c r="R49" s="23"/>
      <c r="S49" s="23"/>
      <c r="T49" s="23"/>
      <c r="U49" s="23"/>
      <c r="V49" s="23"/>
    </row>
    <row r="50" spans="1:22" x14ac:dyDescent="0.3">
      <c r="A50" s="23"/>
      <c r="B50" s="23"/>
      <c r="C50" s="23"/>
      <c r="D50" s="23"/>
      <c r="E50" s="23"/>
      <c r="F50" s="23"/>
      <c r="G50" s="23"/>
      <c r="H50" s="23"/>
      <c r="I50" s="23"/>
      <c r="J50" s="23"/>
      <c r="K50" s="23"/>
      <c r="L50" s="23"/>
      <c r="M50" s="23"/>
      <c r="N50" s="23"/>
      <c r="O50" s="23"/>
      <c r="P50" s="23"/>
      <c r="Q50" s="23"/>
      <c r="R50" s="23"/>
      <c r="S50" s="23"/>
      <c r="T50" s="23"/>
      <c r="U50" s="23"/>
      <c r="V50" s="23"/>
    </row>
    <row r="51" spans="1:22" x14ac:dyDescent="0.3">
      <c r="A51" s="23"/>
      <c r="B51" s="23"/>
      <c r="C51" s="23"/>
      <c r="D51" s="23"/>
      <c r="E51" s="23"/>
      <c r="F51" s="23"/>
      <c r="G51" s="23"/>
      <c r="H51" s="23"/>
      <c r="I51" s="23"/>
      <c r="J51" s="23"/>
      <c r="K51" s="23"/>
      <c r="L51" s="23"/>
      <c r="M51" s="23"/>
      <c r="N51" s="23"/>
      <c r="O51" s="23"/>
      <c r="P51" s="23"/>
      <c r="Q51" s="23"/>
      <c r="R51" s="23"/>
      <c r="S51" s="23"/>
      <c r="T51" s="23"/>
      <c r="U51" s="23"/>
      <c r="V51" s="23"/>
    </row>
    <row r="52" spans="1:22" x14ac:dyDescent="0.3">
      <c r="A52" s="23"/>
      <c r="B52" s="23"/>
      <c r="C52" s="23"/>
      <c r="D52" s="23"/>
      <c r="E52" s="23"/>
      <c r="F52" s="23"/>
      <c r="G52" s="23"/>
      <c r="H52" s="23"/>
      <c r="I52" s="23"/>
      <c r="J52" s="23"/>
      <c r="K52" s="23"/>
      <c r="L52" s="23"/>
      <c r="M52" s="23"/>
      <c r="N52" s="23"/>
      <c r="O52" s="23"/>
      <c r="P52" s="23"/>
      <c r="Q52" s="23"/>
      <c r="R52" s="23"/>
      <c r="S52" s="23"/>
      <c r="T52" s="23"/>
      <c r="U52" s="23"/>
      <c r="V52" s="23"/>
    </row>
    <row r="53" spans="1:22" x14ac:dyDescent="0.3">
      <c r="A53" s="23"/>
      <c r="B53" s="23"/>
      <c r="C53" s="23"/>
      <c r="D53" s="23"/>
      <c r="E53" s="23"/>
      <c r="F53" s="23"/>
      <c r="G53" s="23"/>
      <c r="H53" s="23"/>
      <c r="I53" s="23"/>
      <c r="J53" s="23"/>
      <c r="K53" s="23"/>
      <c r="L53" s="23"/>
      <c r="M53" s="23"/>
      <c r="N53" s="23"/>
      <c r="O53" s="23"/>
      <c r="P53" s="23"/>
      <c r="Q53" s="23"/>
      <c r="R53" s="23"/>
      <c r="S53" s="23"/>
      <c r="T53" s="23"/>
      <c r="U53" s="23"/>
      <c r="V53" s="23"/>
    </row>
    <row r="54" spans="1:22" x14ac:dyDescent="0.3">
      <c r="A54" s="23"/>
      <c r="B54" s="23"/>
      <c r="C54" s="23"/>
      <c r="D54" s="23"/>
      <c r="E54" s="23"/>
      <c r="F54" s="23"/>
      <c r="G54" s="23"/>
      <c r="H54" s="23"/>
      <c r="I54" s="23"/>
      <c r="J54" s="23"/>
      <c r="K54" s="23"/>
      <c r="L54" s="23"/>
      <c r="M54" s="23"/>
      <c r="N54" s="23"/>
      <c r="O54" s="23"/>
      <c r="P54" s="23"/>
      <c r="Q54" s="23"/>
      <c r="R54" s="23"/>
      <c r="S54" s="23"/>
      <c r="T54" s="23"/>
      <c r="U54" s="23"/>
      <c r="V54" s="23"/>
    </row>
    <row r="55" spans="1:22" x14ac:dyDescent="0.3">
      <c r="A55" s="23"/>
      <c r="B55" s="23"/>
      <c r="C55" s="23"/>
      <c r="D55" s="23"/>
      <c r="E55" s="23"/>
      <c r="F55" s="23"/>
      <c r="G55" s="23"/>
      <c r="H55" s="23"/>
      <c r="I55" s="23"/>
      <c r="J55" s="23"/>
      <c r="K55" s="23"/>
      <c r="L55" s="23"/>
      <c r="M55" s="23"/>
      <c r="N55" s="23"/>
      <c r="O55" s="23"/>
      <c r="P55" s="23"/>
      <c r="Q55" s="23"/>
      <c r="R55" s="23"/>
      <c r="S55" s="23"/>
      <c r="T55" s="23"/>
      <c r="U55" s="23"/>
      <c r="V55" s="23"/>
    </row>
    <row r="56" spans="1:22" x14ac:dyDescent="0.3">
      <c r="A56" s="23"/>
      <c r="B56" s="23"/>
      <c r="C56" s="23"/>
      <c r="D56" s="23"/>
      <c r="E56" s="23"/>
      <c r="F56" s="23"/>
      <c r="G56" s="23"/>
      <c r="H56" s="23"/>
      <c r="I56" s="23"/>
      <c r="J56" s="23"/>
      <c r="K56" s="23"/>
      <c r="L56" s="23"/>
      <c r="M56" s="23"/>
      <c r="N56" s="23"/>
      <c r="O56" s="23"/>
      <c r="P56" s="23"/>
      <c r="Q56" s="23"/>
      <c r="R56" s="23"/>
      <c r="S56" s="23"/>
      <c r="T56" s="23"/>
      <c r="U56" s="23"/>
      <c r="V56" s="23"/>
    </row>
    <row r="57" spans="1:22" x14ac:dyDescent="0.3">
      <c r="A57" s="23"/>
      <c r="B57" s="23"/>
      <c r="C57" s="23"/>
      <c r="D57" s="23"/>
      <c r="E57" s="23"/>
      <c r="F57" s="23"/>
      <c r="G57" s="23"/>
      <c r="H57" s="23"/>
      <c r="I57" s="23"/>
      <c r="J57" s="23"/>
      <c r="K57" s="23"/>
      <c r="L57" s="23"/>
      <c r="M57" s="23"/>
      <c r="N57" s="23"/>
      <c r="O57" s="23"/>
      <c r="P57" s="23"/>
      <c r="Q57" s="23"/>
      <c r="R57" s="23"/>
      <c r="S57" s="23"/>
      <c r="T57" s="23"/>
      <c r="U57" s="23"/>
      <c r="V57" s="23"/>
    </row>
    <row r="58" spans="1:22" x14ac:dyDescent="0.3">
      <c r="A58" s="23"/>
      <c r="B58" s="23"/>
      <c r="C58" s="23"/>
      <c r="D58" s="23"/>
      <c r="E58" s="23"/>
      <c r="F58" s="23"/>
      <c r="G58" s="23"/>
      <c r="H58" s="23"/>
      <c r="I58" s="23"/>
      <c r="J58" s="23"/>
      <c r="K58" s="23"/>
      <c r="L58" s="23"/>
      <c r="M58" s="23"/>
      <c r="N58" s="23"/>
      <c r="O58" s="23"/>
      <c r="P58" s="23"/>
      <c r="Q58" s="23"/>
      <c r="R58" s="23"/>
      <c r="S58" s="23"/>
      <c r="T58" s="23"/>
      <c r="U58" s="23"/>
      <c r="V58" s="23"/>
    </row>
    <row r="59" spans="1:22" x14ac:dyDescent="0.3">
      <c r="A59" s="23"/>
      <c r="B59" s="23"/>
      <c r="C59" s="23"/>
      <c r="D59" s="23"/>
      <c r="E59" s="23"/>
      <c r="F59" s="23"/>
      <c r="G59" s="23"/>
      <c r="H59" s="23"/>
      <c r="I59" s="23"/>
      <c r="J59" s="23"/>
      <c r="K59" s="23"/>
      <c r="L59" s="23"/>
      <c r="M59" s="23"/>
      <c r="N59" s="23"/>
      <c r="O59" s="23"/>
      <c r="P59" s="23"/>
      <c r="Q59" s="23"/>
      <c r="R59" s="23"/>
      <c r="S59" s="23"/>
      <c r="T59" s="23"/>
      <c r="U59" s="23"/>
      <c r="V59" s="23"/>
    </row>
    <row r="60" spans="1:22" x14ac:dyDescent="0.3">
      <c r="A60" s="23"/>
      <c r="B60" s="23"/>
      <c r="C60" s="23"/>
      <c r="D60" s="23"/>
      <c r="E60" s="23"/>
      <c r="F60" s="23"/>
      <c r="G60" s="23"/>
      <c r="H60" s="23"/>
      <c r="I60" s="23"/>
      <c r="J60" s="23"/>
      <c r="K60" s="23"/>
      <c r="L60" s="23"/>
      <c r="M60" s="23"/>
      <c r="N60" s="23"/>
      <c r="O60" s="23"/>
      <c r="P60" s="23"/>
      <c r="Q60" s="23"/>
      <c r="R60" s="23"/>
      <c r="S60" s="23"/>
      <c r="T60" s="23"/>
      <c r="U60" s="23"/>
      <c r="V60" s="23"/>
    </row>
    <row r="61" spans="1:22" x14ac:dyDescent="0.3">
      <c r="A61" s="23"/>
      <c r="B61" s="23"/>
      <c r="C61" s="23"/>
      <c r="D61" s="23"/>
      <c r="E61" s="23"/>
      <c r="F61" s="23"/>
      <c r="G61" s="23"/>
      <c r="H61" s="23"/>
      <c r="I61" s="23"/>
      <c r="J61" s="23"/>
      <c r="K61" s="23"/>
      <c r="L61" s="23"/>
      <c r="M61" s="23"/>
      <c r="N61" s="23"/>
      <c r="O61" s="23"/>
      <c r="P61" s="23"/>
      <c r="Q61" s="23"/>
      <c r="R61" s="23"/>
      <c r="S61" s="23"/>
      <c r="T61" s="23"/>
      <c r="U61" s="23"/>
      <c r="V61" s="23"/>
    </row>
    <row r="62" spans="1:22" x14ac:dyDescent="0.3">
      <c r="A62" s="23"/>
      <c r="B62" s="23"/>
      <c r="C62" s="23"/>
      <c r="D62" s="23"/>
      <c r="E62" s="23"/>
      <c r="F62" s="23"/>
      <c r="G62" s="23"/>
      <c r="H62" s="23"/>
      <c r="I62" s="23"/>
      <c r="J62" s="23"/>
      <c r="K62" s="23"/>
      <c r="L62" s="23"/>
      <c r="M62" s="23"/>
      <c r="N62" s="23"/>
      <c r="O62" s="23"/>
      <c r="P62" s="23"/>
      <c r="Q62" s="23"/>
      <c r="R62" s="23"/>
      <c r="S62" s="23"/>
      <c r="T62" s="23"/>
      <c r="U62" s="23"/>
      <c r="V62" s="23"/>
    </row>
    <row r="63" spans="1:22" x14ac:dyDescent="0.3">
      <c r="A63" s="23"/>
      <c r="B63" s="23"/>
      <c r="C63" s="23"/>
      <c r="D63" s="23"/>
      <c r="E63" s="23"/>
      <c r="F63" s="23"/>
      <c r="G63" s="23"/>
      <c r="H63" s="23"/>
      <c r="I63" s="23"/>
      <c r="J63" s="23"/>
      <c r="K63" s="23"/>
      <c r="L63" s="23"/>
      <c r="M63" s="23"/>
      <c r="N63" s="23"/>
      <c r="O63" s="23"/>
      <c r="P63" s="23"/>
      <c r="Q63" s="23"/>
      <c r="R63" s="23"/>
      <c r="S63" s="23"/>
      <c r="T63" s="23"/>
      <c r="U63" s="23"/>
      <c r="V63" s="23"/>
    </row>
    <row r="64" spans="1:22" x14ac:dyDescent="0.3">
      <c r="A64" s="23"/>
      <c r="B64" s="23"/>
      <c r="C64" s="23"/>
      <c r="D64" s="23"/>
      <c r="E64" s="23"/>
      <c r="F64" s="23"/>
      <c r="G64" s="23"/>
      <c r="H64" s="23"/>
      <c r="I64" s="23"/>
      <c r="J64" s="23"/>
      <c r="K64" s="23"/>
      <c r="L64" s="23"/>
      <c r="M64" s="23"/>
      <c r="N64" s="23"/>
      <c r="O64" s="23"/>
      <c r="P64" s="23"/>
      <c r="Q64" s="23"/>
      <c r="R64" s="23"/>
      <c r="S64" s="23"/>
      <c r="T64" s="23"/>
      <c r="U64" s="23"/>
      <c r="V64" s="23"/>
    </row>
    <row r="65" spans="1:22" x14ac:dyDescent="0.3">
      <c r="A65" s="23"/>
      <c r="B65" s="23"/>
      <c r="C65" s="23"/>
      <c r="D65" s="23"/>
      <c r="E65" s="23"/>
      <c r="F65" s="23"/>
      <c r="G65" s="23"/>
      <c r="H65" s="23"/>
      <c r="I65" s="23"/>
      <c r="J65" s="23"/>
      <c r="K65" s="23"/>
      <c r="L65" s="23"/>
      <c r="M65" s="23"/>
      <c r="N65" s="23"/>
      <c r="O65" s="23"/>
      <c r="P65" s="23"/>
      <c r="Q65" s="23"/>
      <c r="R65" s="23"/>
      <c r="S65" s="23"/>
      <c r="T65" s="23"/>
      <c r="U65" s="23"/>
      <c r="V65" s="23"/>
    </row>
    <row r="66" spans="1:22" x14ac:dyDescent="0.3">
      <c r="A66" s="23"/>
      <c r="B66" s="23"/>
      <c r="C66" s="23"/>
      <c r="D66" s="23"/>
      <c r="E66" s="23"/>
      <c r="F66" s="23"/>
      <c r="G66" s="23"/>
      <c r="H66" s="23"/>
      <c r="I66" s="23"/>
      <c r="J66" s="23"/>
      <c r="K66" s="23"/>
      <c r="L66" s="23"/>
      <c r="M66" s="23"/>
      <c r="N66" s="23"/>
      <c r="O66" s="23"/>
      <c r="P66" s="23"/>
      <c r="Q66" s="23"/>
      <c r="R66" s="23"/>
      <c r="S66" s="23"/>
      <c r="T66" s="23"/>
      <c r="U66" s="23"/>
      <c r="V66" s="23"/>
    </row>
    <row r="67" spans="1:22" x14ac:dyDescent="0.3">
      <c r="A67" s="23"/>
      <c r="B67" s="23"/>
      <c r="C67" s="23"/>
      <c r="D67" s="23"/>
      <c r="E67" s="23"/>
      <c r="F67" s="23"/>
      <c r="G67" s="23"/>
      <c r="H67" s="23"/>
      <c r="I67" s="23"/>
      <c r="J67" s="23"/>
      <c r="K67" s="23"/>
      <c r="L67" s="23"/>
      <c r="M67" s="23"/>
      <c r="N67" s="23"/>
      <c r="O67" s="23"/>
      <c r="P67" s="23"/>
      <c r="Q67" s="23"/>
      <c r="R67" s="23"/>
      <c r="S67" s="23"/>
      <c r="T67" s="23"/>
      <c r="U67" s="23"/>
      <c r="V67" s="23"/>
    </row>
    <row r="68" spans="1:22" x14ac:dyDescent="0.3">
      <c r="A68" s="23"/>
      <c r="B68" s="23"/>
      <c r="C68" s="23"/>
      <c r="D68" s="23"/>
      <c r="E68" s="23"/>
      <c r="F68" s="23"/>
      <c r="G68" s="23"/>
      <c r="H68" s="23"/>
      <c r="I68" s="23"/>
      <c r="J68" s="23"/>
      <c r="K68" s="23"/>
      <c r="L68" s="23"/>
      <c r="M68" s="23"/>
      <c r="N68" s="23"/>
      <c r="O68" s="23"/>
      <c r="P68" s="23"/>
      <c r="Q68" s="23"/>
      <c r="R68" s="23"/>
      <c r="S68" s="23"/>
      <c r="T68" s="23"/>
      <c r="U68" s="23"/>
      <c r="V68" s="23"/>
    </row>
    <row r="69" spans="1:22" x14ac:dyDescent="0.3">
      <c r="A69" s="23"/>
      <c r="B69" s="23"/>
      <c r="C69" s="23"/>
      <c r="D69" s="23"/>
      <c r="E69" s="23"/>
      <c r="F69" s="23"/>
      <c r="G69" s="23"/>
      <c r="H69" s="23"/>
      <c r="I69" s="23"/>
      <c r="J69" s="23"/>
      <c r="K69" s="23"/>
      <c r="L69" s="23"/>
      <c r="M69" s="23"/>
      <c r="N69" s="23"/>
      <c r="O69" s="23"/>
      <c r="P69" s="23"/>
      <c r="Q69" s="23"/>
      <c r="R69" s="23"/>
      <c r="S69" s="23"/>
      <c r="T69" s="23"/>
      <c r="U69" s="23"/>
      <c r="V69" s="23"/>
    </row>
    <row r="70" spans="1:22" x14ac:dyDescent="0.3">
      <c r="A70" s="23"/>
      <c r="B70" s="23"/>
      <c r="C70" s="23"/>
      <c r="D70" s="23"/>
      <c r="E70" s="23"/>
      <c r="F70" s="23"/>
      <c r="G70" s="23"/>
      <c r="H70" s="23"/>
      <c r="I70" s="23"/>
      <c r="J70" s="23"/>
      <c r="K70" s="23"/>
      <c r="L70" s="23"/>
      <c r="M70" s="23"/>
      <c r="N70" s="23"/>
      <c r="O70" s="23"/>
      <c r="P70" s="23"/>
      <c r="Q70" s="23"/>
      <c r="R70" s="23"/>
      <c r="S70" s="23"/>
      <c r="T70" s="23"/>
      <c r="U70" s="23"/>
      <c r="V70" s="23"/>
    </row>
    <row r="71" spans="1:22" x14ac:dyDescent="0.3">
      <c r="A71" s="23"/>
      <c r="B71" s="23"/>
      <c r="C71" s="23"/>
      <c r="D71" s="23"/>
      <c r="E71" s="23"/>
      <c r="F71" s="23"/>
      <c r="G71" s="23"/>
      <c r="H71" s="23"/>
      <c r="I71" s="23"/>
      <c r="J71" s="23"/>
      <c r="K71" s="23"/>
      <c r="L71" s="23"/>
      <c r="M71" s="23"/>
      <c r="N71" s="23"/>
      <c r="O71" s="23"/>
      <c r="P71" s="23"/>
      <c r="Q71" s="23"/>
      <c r="R71" s="23"/>
      <c r="S71" s="23"/>
      <c r="T71" s="23"/>
      <c r="U71" s="23"/>
      <c r="V71" s="23"/>
    </row>
    <row r="72" spans="1:22" x14ac:dyDescent="0.3">
      <c r="A72" s="23"/>
      <c r="B72" s="23"/>
      <c r="C72" s="23"/>
      <c r="D72" s="23"/>
      <c r="E72" s="23"/>
      <c r="F72" s="23"/>
      <c r="G72" s="23"/>
      <c r="H72" s="23"/>
      <c r="I72" s="23"/>
      <c r="J72" s="23"/>
      <c r="K72" s="23"/>
      <c r="L72" s="23"/>
      <c r="M72" s="23"/>
      <c r="N72" s="23"/>
      <c r="O72" s="23"/>
      <c r="P72" s="23"/>
      <c r="Q72" s="23"/>
      <c r="R72" s="23"/>
      <c r="S72" s="23"/>
      <c r="T72" s="23"/>
      <c r="U72" s="23"/>
      <c r="V72" s="23"/>
    </row>
    <row r="73" spans="1:22" x14ac:dyDescent="0.3">
      <c r="A73" s="23"/>
      <c r="B73" s="23"/>
      <c r="C73" s="23"/>
      <c r="D73" s="23"/>
      <c r="E73" s="23"/>
      <c r="F73" s="23"/>
      <c r="G73" s="23"/>
      <c r="H73" s="23"/>
      <c r="I73" s="23"/>
      <c r="J73" s="23"/>
      <c r="K73" s="23"/>
      <c r="L73" s="23"/>
      <c r="M73" s="23"/>
      <c r="N73" s="23"/>
      <c r="O73" s="23"/>
      <c r="P73" s="23"/>
      <c r="Q73" s="23"/>
      <c r="R73" s="23"/>
      <c r="S73" s="23"/>
      <c r="T73" s="23"/>
      <c r="U73" s="23"/>
      <c r="V73" s="23"/>
    </row>
    <row r="74" spans="1:22" x14ac:dyDescent="0.3">
      <c r="A74" s="23"/>
      <c r="B74" s="23"/>
      <c r="C74" s="23"/>
      <c r="D74" s="23"/>
      <c r="E74" s="23"/>
      <c r="F74" s="23"/>
      <c r="G74" s="23"/>
      <c r="H74" s="23"/>
      <c r="I74" s="23"/>
      <c r="J74" s="23"/>
      <c r="K74" s="23"/>
      <c r="L74" s="23"/>
      <c r="M74" s="23"/>
      <c r="N74" s="23"/>
      <c r="O74" s="23"/>
      <c r="P74" s="23"/>
      <c r="Q74" s="23"/>
      <c r="R74" s="23"/>
      <c r="S74" s="23"/>
      <c r="T74" s="23"/>
      <c r="U74" s="23"/>
      <c r="V74" s="23"/>
    </row>
    <row r="75" spans="1:22" x14ac:dyDescent="0.3">
      <c r="A75" s="23"/>
      <c r="B75" s="23"/>
      <c r="C75" s="23"/>
      <c r="D75" s="23"/>
      <c r="E75" s="23"/>
      <c r="F75" s="23"/>
      <c r="G75" s="23"/>
      <c r="H75" s="23"/>
      <c r="I75" s="23"/>
      <c r="J75" s="23"/>
      <c r="K75" s="23"/>
      <c r="L75" s="23"/>
      <c r="M75" s="23"/>
      <c r="N75" s="23"/>
      <c r="O75" s="23"/>
      <c r="P75" s="23"/>
      <c r="Q75" s="23"/>
      <c r="R75" s="23"/>
      <c r="S75" s="23"/>
      <c r="T75" s="23"/>
      <c r="U75" s="23"/>
      <c r="V75" s="23"/>
    </row>
    <row r="76" spans="1:22" x14ac:dyDescent="0.3">
      <c r="A76" s="23"/>
      <c r="B76" s="23"/>
      <c r="C76" s="23"/>
      <c r="D76" s="23"/>
      <c r="E76" s="23"/>
      <c r="F76" s="23"/>
      <c r="G76" s="23"/>
      <c r="H76" s="23"/>
      <c r="I76" s="23"/>
      <c r="J76" s="23"/>
      <c r="K76" s="23"/>
      <c r="L76" s="23"/>
      <c r="M76" s="23"/>
      <c r="N76" s="23"/>
      <c r="O76" s="23"/>
      <c r="P76" s="23"/>
      <c r="Q76" s="23"/>
      <c r="R76" s="23"/>
      <c r="S76" s="23"/>
      <c r="T76" s="23"/>
      <c r="U76" s="23"/>
      <c r="V76" s="23"/>
    </row>
    <row r="77" spans="1:22" x14ac:dyDescent="0.3">
      <c r="A77" s="23"/>
      <c r="B77" s="23"/>
      <c r="C77" s="23"/>
      <c r="D77" s="23"/>
      <c r="E77" s="23"/>
      <c r="F77" s="23"/>
      <c r="G77" s="23"/>
      <c r="H77" s="23"/>
      <c r="I77" s="23"/>
      <c r="J77" s="23"/>
      <c r="K77" s="23"/>
      <c r="L77" s="23"/>
      <c r="M77" s="23"/>
      <c r="N77" s="23"/>
      <c r="O77" s="23"/>
      <c r="P77" s="23"/>
      <c r="Q77" s="23"/>
      <c r="R77" s="23"/>
      <c r="S77" s="23"/>
      <c r="T77" s="23"/>
      <c r="U77" s="23"/>
      <c r="V77" s="23"/>
    </row>
    <row r="78" spans="1:22" x14ac:dyDescent="0.3">
      <c r="A78" s="23"/>
      <c r="B78" s="23"/>
      <c r="C78" s="23"/>
      <c r="D78" s="23"/>
      <c r="E78" s="23"/>
      <c r="F78" s="23"/>
      <c r="G78" s="23"/>
      <c r="H78" s="23"/>
      <c r="I78" s="23"/>
      <c r="J78" s="23"/>
      <c r="K78" s="23"/>
      <c r="L78" s="23"/>
      <c r="M78" s="23"/>
      <c r="N78" s="23"/>
      <c r="O78" s="23"/>
      <c r="P78" s="23"/>
      <c r="Q78" s="23"/>
      <c r="R78" s="23"/>
      <c r="S78" s="23"/>
      <c r="T78" s="23"/>
      <c r="U78" s="23"/>
      <c r="V78" s="23"/>
    </row>
    <row r="79" spans="1:22" x14ac:dyDescent="0.3">
      <c r="A79" s="23"/>
      <c r="B79" s="23"/>
      <c r="C79" s="23"/>
      <c r="D79" s="23"/>
      <c r="E79" s="23"/>
      <c r="F79" s="23"/>
      <c r="G79" s="23"/>
      <c r="H79" s="23"/>
      <c r="I79" s="23"/>
      <c r="J79" s="23"/>
      <c r="K79" s="23"/>
      <c r="L79" s="23"/>
      <c r="M79" s="23"/>
      <c r="N79" s="23"/>
      <c r="O79" s="23"/>
      <c r="P79" s="23"/>
      <c r="Q79" s="23"/>
      <c r="R79" s="23"/>
      <c r="S79" s="23"/>
      <c r="T79" s="23"/>
      <c r="U79" s="23"/>
      <c r="V79" s="23"/>
    </row>
    <row r="80" spans="1:22" x14ac:dyDescent="0.3">
      <c r="A80" s="23"/>
      <c r="B80" s="23"/>
      <c r="C80" s="23"/>
      <c r="D80" s="23"/>
      <c r="E80" s="23"/>
      <c r="F80" s="23"/>
      <c r="G80" s="23"/>
      <c r="H80" s="23"/>
      <c r="I80" s="23"/>
      <c r="J80" s="23"/>
      <c r="K80" s="23"/>
      <c r="L80" s="23"/>
      <c r="M80" s="23"/>
      <c r="N80" s="23"/>
      <c r="O80" s="23"/>
      <c r="P80" s="23"/>
      <c r="Q80" s="23"/>
      <c r="R80" s="23"/>
      <c r="S80" s="23"/>
      <c r="T80" s="23"/>
      <c r="U80" s="23"/>
      <c r="V80" s="23"/>
    </row>
    <row r="81" spans="1:22" x14ac:dyDescent="0.3">
      <c r="A81" s="23"/>
      <c r="B81" s="23"/>
      <c r="C81" s="23"/>
      <c r="D81" s="23"/>
      <c r="E81" s="23"/>
      <c r="F81" s="23"/>
      <c r="G81" s="23"/>
      <c r="H81" s="23"/>
      <c r="I81" s="23"/>
      <c r="J81" s="23"/>
      <c r="K81" s="23"/>
      <c r="L81" s="23"/>
      <c r="M81" s="23"/>
      <c r="N81" s="23"/>
      <c r="O81" s="23"/>
      <c r="P81" s="23"/>
      <c r="Q81" s="23"/>
      <c r="R81" s="23"/>
      <c r="S81" s="23"/>
      <c r="T81" s="23"/>
      <c r="U81" s="23"/>
      <c r="V81" s="23"/>
    </row>
    <row r="82" spans="1:22" x14ac:dyDescent="0.3">
      <c r="A82" s="23"/>
      <c r="B82" s="23"/>
      <c r="C82" s="23"/>
      <c r="D82" s="23"/>
      <c r="E82" s="23"/>
      <c r="F82" s="23"/>
      <c r="G82" s="23"/>
      <c r="H82" s="23"/>
      <c r="I82" s="23"/>
      <c r="J82" s="23"/>
      <c r="K82" s="23"/>
      <c r="L82" s="23"/>
      <c r="M82" s="23"/>
      <c r="N82" s="23"/>
      <c r="O82" s="23"/>
      <c r="P82" s="23"/>
      <c r="Q82" s="23"/>
      <c r="R82" s="23"/>
      <c r="S82" s="23"/>
      <c r="T82" s="23"/>
      <c r="U82" s="23"/>
      <c r="V82" s="23"/>
    </row>
    <row r="83" spans="1:22" x14ac:dyDescent="0.3">
      <c r="A83" s="23"/>
      <c r="B83" s="23"/>
      <c r="C83" s="23"/>
      <c r="D83" s="23"/>
      <c r="E83" s="23"/>
      <c r="F83" s="23"/>
      <c r="G83" s="23"/>
      <c r="H83" s="23"/>
      <c r="I83" s="23"/>
      <c r="J83" s="23"/>
      <c r="K83" s="23"/>
      <c r="L83" s="23"/>
      <c r="M83" s="23"/>
      <c r="N83" s="23"/>
      <c r="O83" s="23"/>
      <c r="P83" s="23"/>
      <c r="Q83" s="23"/>
      <c r="R83" s="23"/>
      <c r="S83" s="23"/>
      <c r="T83" s="23"/>
      <c r="U83" s="23"/>
      <c r="V83" s="23"/>
    </row>
    <row r="84" spans="1:22" x14ac:dyDescent="0.3">
      <c r="A84" s="23"/>
      <c r="B84" s="23"/>
      <c r="C84" s="23"/>
      <c r="D84" s="23"/>
      <c r="E84" s="23"/>
      <c r="F84" s="23"/>
      <c r="G84" s="23"/>
      <c r="H84" s="23"/>
      <c r="I84" s="23"/>
      <c r="J84" s="23"/>
      <c r="K84" s="23"/>
      <c r="L84" s="23"/>
      <c r="M84" s="23"/>
      <c r="N84" s="23"/>
      <c r="O84" s="23"/>
      <c r="P84" s="23"/>
      <c r="Q84" s="23"/>
      <c r="R84" s="23"/>
      <c r="S84" s="23"/>
      <c r="T84" s="23"/>
      <c r="U84" s="23"/>
      <c r="V84" s="23"/>
    </row>
    <row r="85" spans="1:22" x14ac:dyDescent="0.3">
      <c r="A85" s="23"/>
      <c r="B85" s="23"/>
      <c r="C85" s="23"/>
      <c r="D85" s="23"/>
      <c r="E85" s="23"/>
      <c r="F85" s="23"/>
      <c r="G85" s="23"/>
      <c r="H85" s="23"/>
      <c r="I85" s="23"/>
      <c r="J85" s="23"/>
      <c r="K85" s="23"/>
      <c r="L85" s="23"/>
      <c r="M85" s="23"/>
      <c r="N85" s="23"/>
      <c r="O85" s="23"/>
      <c r="P85" s="23"/>
      <c r="Q85" s="23"/>
      <c r="R85" s="23"/>
      <c r="S85" s="23"/>
      <c r="T85" s="23"/>
      <c r="U85" s="23"/>
      <c r="V85" s="23"/>
    </row>
    <row r="86" spans="1:22" x14ac:dyDescent="0.3">
      <c r="A86" s="23"/>
      <c r="B86" s="23"/>
      <c r="C86" s="23"/>
      <c r="D86" s="23"/>
      <c r="E86" s="23"/>
      <c r="F86" s="23"/>
      <c r="G86" s="23"/>
      <c r="H86" s="23"/>
      <c r="I86" s="23"/>
      <c r="J86" s="23"/>
      <c r="K86" s="23"/>
      <c r="L86" s="23"/>
      <c r="M86" s="23"/>
      <c r="N86" s="23"/>
      <c r="O86" s="23"/>
      <c r="P86" s="23"/>
      <c r="Q86" s="23"/>
      <c r="R86" s="23"/>
      <c r="S86" s="23"/>
      <c r="T86" s="23"/>
      <c r="U86" s="23"/>
      <c r="V86" s="23"/>
    </row>
    <row r="87" spans="1:22" x14ac:dyDescent="0.3">
      <c r="A87" s="23"/>
      <c r="B87" s="23"/>
      <c r="C87" s="23"/>
      <c r="D87" s="23"/>
      <c r="E87" s="23"/>
      <c r="F87" s="23"/>
      <c r="G87" s="23"/>
      <c r="H87" s="23"/>
      <c r="I87" s="23"/>
      <c r="J87" s="23"/>
      <c r="K87" s="23"/>
      <c r="L87" s="23"/>
      <c r="M87" s="23"/>
      <c r="N87" s="23"/>
      <c r="O87" s="23"/>
      <c r="P87" s="23"/>
      <c r="Q87" s="23"/>
      <c r="R87" s="23"/>
      <c r="S87" s="23"/>
      <c r="T87" s="23"/>
      <c r="U87" s="23"/>
      <c r="V87" s="23"/>
    </row>
    <row r="88" spans="1:22" x14ac:dyDescent="0.3">
      <c r="A88" s="23"/>
      <c r="B88" s="23"/>
      <c r="C88" s="23"/>
      <c r="D88" s="23"/>
      <c r="E88" s="23"/>
      <c r="F88" s="23"/>
      <c r="G88" s="23"/>
      <c r="H88" s="23"/>
      <c r="I88" s="23"/>
      <c r="J88" s="23"/>
      <c r="K88" s="23"/>
      <c r="L88" s="23"/>
      <c r="M88" s="23"/>
      <c r="N88" s="23"/>
      <c r="O88" s="23"/>
      <c r="P88" s="23"/>
      <c r="Q88" s="23"/>
      <c r="R88" s="23"/>
      <c r="S88" s="23"/>
      <c r="T88" s="23"/>
      <c r="U88" s="23"/>
      <c r="V88" s="23"/>
    </row>
    <row r="89" spans="1:22" x14ac:dyDescent="0.3">
      <c r="A89" s="23"/>
      <c r="B89" s="23"/>
      <c r="C89" s="23"/>
      <c r="D89" s="23"/>
      <c r="E89" s="23"/>
      <c r="F89" s="23"/>
      <c r="G89" s="23"/>
      <c r="H89" s="23"/>
      <c r="I89" s="23"/>
      <c r="J89" s="23"/>
      <c r="K89" s="23"/>
      <c r="L89" s="23"/>
      <c r="M89" s="23"/>
      <c r="N89" s="23"/>
      <c r="O89" s="23"/>
      <c r="P89" s="23"/>
      <c r="Q89" s="23"/>
      <c r="R89" s="23"/>
      <c r="S89" s="23"/>
      <c r="T89" s="23"/>
      <c r="U89" s="23"/>
      <c r="V89" s="23"/>
    </row>
    <row r="90" spans="1:22" x14ac:dyDescent="0.3">
      <c r="A90" s="23"/>
      <c r="B90" s="23"/>
      <c r="C90" s="23"/>
      <c r="D90" s="23"/>
      <c r="E90" s="23"/>
      <c r="F90" s="23"/>
      <c r="G90" s="23"/>
      <c r="H90" s="23"/>
      <c r="I90" s="23"/>
      <c r="J90" s="23"/>
      <c r="K90" s="23"/>
      <c r="L90" s="23"/>
      <c r="M90" s="23"/>
      <c r="N90" s="23"/>
      <c r="O90" s="23"/>
      <c r="P90" s="23"/>
      <c r="Q90" s="23"/>
      <c r="R90" s="23"/>
      <c r="S90" s="23"/>
      <c r="T90" s="23"/>
      <c r="U90" s="23"/>
      <c r="V90" s="23"/>
    </row>
    <row r="91" spans="1:22" x14ac:dyDescent="0.3">
      <c r="A91" s="23"/>
      <c r="B91" s="23"/>
      <c r="C91" s="23"/>
      <c r="D91" s="23"/>
      <c r="E91" s="23"/>
      <c r="F91" s="23"/>
      <c r="G91" s="23"/>
      <c r="H91" s="23"/>
      <c r="I91" s="23"/>
      <c r="J91" s="23"/>
      <c r="K91" s="23"/>
      <c r="L91" s="23"/>
      <c r="M91" s="23"/>
      <c r="N91" s="23"/>
      <c r="O91" s="23"/>
      <c r="P91" s="23"/>
      <c r="Q91" s="23"/>
      <c r="R91" s="23"/>
      <c r="S91" s="23"/>
      <c r="T91" s="23"/>
      <c r="U91" s="23"/>
      <c r="V91" s="23"/>
    </row>
    <row r="92" spans="1:22" x14ac:dyDescent="0.3">
      <c r="A92" s="23"/>
      <c r="B92" s="23"/>
      <c r="C92" s="23"/>
      <c r="D92" s="23"/>
      <c r="E92" s="23"/>
      <c r="F92" s="23"/>
      <c r="G92" s="23"/>
      <c r="H92" s="23"/>
      <c r="I92" s="23"/>
      <c r="J92" s="23"/>
      <c r="K92" s="23"/>
      <c r="L92" s="23"/>
      <c r="M92" s="23"/>
      <c r="N92" s="23"/>
      <c r="O92" s="23"/>
      <c r="P92" s="23"/>
      <c r="Q92" s="23"/>
      <c r="R92" s="23"/>
      <c r="S92" s="23"/>
      <c r="T92" s="23"/>
      <c r="U92" s="23"/>
      <c r="V92" s="23"/>
    </row>
    <row r="93" spans="1:22" x14ac:dyDescent="0.3">
      <c r="A93" s="23"/>
      <c r="B93" s="23"/>
      <c r="C93" s="23"/>
      <c r="D93" s="23"/>
      <c r="E93" s="23"/>
      <c r="F93" s="23"/>
      <c r="G93" s="23"/>
      <c r="H93" s="23"/>
      <c r="I93" s="23"/>
      <c r="J93" s="23"/>
      <c r="K93" s="23"/>
      <c r="L93" s="23"/>
      <c r="M93" s="23"/>
      <c r="N93" s="23"/>
      <c r="O93" s="23"/>
      <c r="P93" s="23"/>
      <c r="Q93" s="23"/>
      <c r="R93" s="23"/>
      <c r="S93" s="23"/>
      <c r="T93" s="23"/>
      <c r="U93" s="23"/>
      <c r="V93" s="23"/>
    </row>
    <row r="94" spans="1:22" x14ac:dyDescent="0.3">
      <c r="A94" s="23"/>
      <c r="B94" s="23"/>
      <c r="C94" s="23"/>
      <c r="D94" s="23"/>
      <c r="E94" s="23"/>
      <c r="F94" s="23"/>
      <c r="G94" s="23"/>
      <c r="H94" s="23"/>
      <c r="I94" s="23"/>
      <c r="J94" s="23"/>
      <c r="K94" s="23"/>
      <c r="L94" s="23"/>
      <c r="M94" s="23"/>
      <c r="N94" s="23"/>
      <c r="O94" s="23"/>
      <c r="P94" s="23"/>
      <c r="Q94" s="23"/>
      <c r="R94" s="23"/>
      <c r="S94" s="23"/>
      <c r="T94" s="23"/>
      <c r="U94" s="23"/>
      <c r="V94" s="23"/>
    </row>
    <row r="95" spans="1:22" x14ac:dyDescent="0.3">
      <c r="A95" s="23"/>
      <c r="B95" s="23"/>
      <c r="C95" s="23"/>
      <c r="D95" s="23"/>
      <c r="E95" s="23"/>
      <c r="F95" s="23"/>
      <c r="G95" s="23"/>
      <c r="H95" s="23"/>
      <c r="I95" s="23"/>
      <c r="J95" s="23"/>
      <c r="K95" s="23"/>
      <c r="L95" s="23"/>
      <c r="M95" s="23"/>
      <c r="N95" s="23"/>
      <c r="O95" s="23"/>
      <c r="P95" s="23"/>
      <c r="Q95" s="23"/>
      <c r="R95" s="23"/>
      <c r="S95" s="23"/>
      <c r="T95" s="23"/>
      <c r="U95" s="23"/>
      <c r="V95" s="23"/>
    </row>
    <row r="96" spans="1:22" x14ac:dyDescent="0.3">
      <c r="A96" s="23"/>
      <c r="B96" s="23"/>
      <c r="C96" s="23"/>
      <c r="D96" s="23"/>
      <c r="E96" s="23"/>
      <c r="F96" s="23"/>
      <c r="G96" s="23"/>
      <c r="H96" s="23"/>
      <c r="I96" s="23"/>
      <c r="J96" s="23"/>
      <c r="K96" s="23"/>
      <c r="L96" s="23"/>
      <c r="M96" s="23"/>
      <c r="N96" s="23"/>
      <c r="O96" s="23"/>
      <c r="P96" s="23"/>
      <c r="Q96" s="23"/>
      <c r="R96" s="23"/>
      <c r="S96" s="23"/>
      <c r="T96" s="23"/>
      <c r="U96" s="23"/>
      <c r="V96" s="23"/>
    </row>
    <row r="97" spans="1:22" x14ac:dyDescent="0.3">
      <c r="A97" s="23"/>
      <c r="B97" s="23"/>
      <c r="C97" s="23"/>
      <c r="D97" s="23"/>
      <c r="E97" s="23"/>
      <c r="F97" s="23"/>
      <c r="G97" s="23"/>
      <c r="H97" s="23"/>
      <c r="I97" s="23"/>
      <c r="J97" s="23"/>
      <c r="K97" s="23"/>
      <c r="L97" s="23"/>
      <c r="M97" s="23"/>
      <c r="N97" s="23"/>
      <c r="O97" s="23"/>
      <c r="P97" s="23"/>
      <c r="Q97" s="23"/>
      <c r="R97" s="23"/>
      <c r="S97" s="23"/>
      <c r="T97" s="23"/>
      <c r="U97" s="23"/>
      <c r="V97" s="23"/>
    </row>
    <row r="98" spans="1:22" x14ac:dyDescent="0.3">
      <c r="A98" s="23"/>
      <c r="B98" s="23"/>
      <c r="C98" s="23"/>
      <c r="D98" s="23"/>
      <c r="E98" s="23"/>
      <c r="F98" s="23"/>
      <c r="G98" s="23"/>
      <c r="H98" s="23"/>
      <c r="I98" s="23"/>
      <c r="J98" s="23"/>
      <c r="K98" s="23"/>
      <c r="L98" s="23"/>
      <c r="M98" s="23"/>
      <c r="N98" s="23"/>
      <c r="O98" s="23"/>
      <c r="P98" s="23"/>
      <c r="Q98" s="23"/>
      <c r="R98" s="23"/>
      <c r="S98" s="23"/>
      <c r="T98" s="23"/>
      <c r="U98" s="23"/>
      <c r="V98" s="23"/>
    </row>
    <row r="99" spans="1:22" x14ac:dyDescent="0.3">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2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20" zoomScale="60" zoomScaleNormal="70" workbookViewId="0">
      <pane xSplit="4" ySplit="5" topLeftCell="E25" activePane="bottomRight" state="frozen"/>
      <selection activeCell="A20" sqref="A20"/>
      <selection pane="topRight" activeCell="E20" sqref="E20"/>
      <selection pane="bottomLeft" activeCell="A25" sqref="A25"/>
      <selection pane="bottomRight" activeCell="L28" sqref="L28"/>
    </sheetView>
  </sheetViews>
  <sheetFormatPr defaultColWidth="9.109375" defaultRowHeight="15.6" x14ac:dyDescent="0.3"/>
  <cols>
    <col min="1" max="1" width="9.109375" style="62"/>
    <col min="2" max="2" width="57.88671875" style="62" customWidth="1"/>
    <col min="3" max="3" width="13" style="62" customWidth="1"/>
    <col min="4" max="4" width="17.88671875" style="62" customWidth="1"/>
    <col min="5" max="5" width="20.44140625" style="62" customWidth="1"/>
    <col min="6" max="6" width="18.6640625" style="62" customWidth="1"/>
    <col min="7" max="7" width="12.88671875" style="63" customWidth="1"/>
    <col min="8" max="8" width="6.5546875" style="63" customWidth="1"/>
    <col min="9" max="9" width="5.44140625" style="63" customWidth="1"/>
    <col min="10" max="10" width="8.109375" style="63" customWidth="1"/>
    <col min="11" max="11" width="5.33203125" style="63" customWidth="1"/>
    <col min="12" max="12" width="6.6640625" style="62" customWidth="1"/>
    <col min="13" max="13" width="5.33203125" style="62" customWidth="1"/>
    <col min="14" max="14" width="8.5546875" style="62" customWidth="1"/>
    <col min="15" max="15" width="6.109375" style="62" customWidth="1"/>
    <col min="16" max="16" width="8.33203125" style="62" customWidth="1"/>
    <col min="17" max="17" width="6.109375" style="62" customWidth="1"/>
    <col min="18" max="18" width="8.5546875" style="62" customWidth="1"/>
    <col min="19" max="19" width="10.44140625" style="62" customWidth="1"/>
    <col min="20" max="20" width="7.88671875" style="62" customWidth="1"/>
    <col min="21" max="21" width="6.109375" style="62" customWidth="1"/>
    <col min="22" max="22" width="7.88671875" style="62" customWidth="1"/>
    <col min="23" max="27" width="6.109375" style="62" customWidth="1"/>
    <col min="28" max="28" width="13.109375" style="62" customWidth="1"/>
    <col min="29" max="29" width="24.88671875" style="62" customWidth="1"/>
    <col min="30" max="16384" width="9.109375" style="62"/>
  </cols>
  <sheetData>
    <row r="1" spans="1:29" ht="18" x14ac:dyDescent="0.3">
      <c r="A1" s="63"/>
      <c r="B1" s="63"/>
      <c r="C1" s="63"/>
      <c r="D1" s="63"/>
      <c r="E1" s="63"/>
      <c r="F1" s="63"/>
      <c r="L1" s="63"/>
      <c r="M1" s="63"/>
      <c r="AC1" s="38" t="s">
        <v>68</v>
      </c>
    </row>
    <row r="2" spans="1:29" ht="18" x14ac:dyDescent="0.35">
      <c r="A2" s="63"/>
      <c r="B2" s="63"/>
      <c r="C2" s="63"/>
      <c r="D2" s="63"/>
      <c r="E2" s="63"/>
      <c r="F2" s="63"/>
      <c r="L2" s="63"/>
      <c r="M2" s="63"/>
      <c r="AC2" s="13" t="s">
        <v>9</v>
      </c>
    </row>
    <row r="3" spans="1:29" ht="18" x14ac:dyDescent="0.35">
      <c r="A3" s="63"/>
      <c r="B3" s="63"/>
      <c r="C3" s="63"/>
      <c r="D3" s="63"/>
      <c r="E3" s="63"/>
      <c r="F3" s="63"/>
      <c r="L3" s="63"/>
      <c r="M3" s="63"/>
      <c r="AC3" s="13" t="s">
        <v>67</v>
      </c>
    </row>
    <row r="4" spans="1:29" ht="18.75" customHeight="1" x14ac:dyDescent="0.3">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row>
    <row r="5" spans="1:29" ht="18" x14ac:dyDescent="0.35">
      <c r="A5" s="63"/>
      <c r="B5" s="63"/>
      <c r="C5" s="63"/>
      <c r="D5" s="63"/>
      <c r="E5" s="63"/>
      <c r="F5" s="63"/>
      <c r="L5" s="63"/>
      <c r="M5" s="63"/>
      <c r="AC5" s="13"/>
    </row>
    <row r="6" spans="1:29" ht="17.399999999999999" x14ac:dyDescent="0.3">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row>
    <row r="7" spans="1:29" ht="17.399999999999999" x14ac:dyDescent="0.3">
      <c r="A7" s="11"/>
      <c r="B7" s="11"/>
      <c r="C7" s="11"/>
      <c r="D7" s="11"/>
      <c r="E7" s="11"/>
      <c r="F7" s="11"/>
      <c r="G7" s="11"/>
      <c r="H7" s="11"/>
      <c r="I7" s="11"/>
      <c r="J7" s="89"/>
      <c r="K7" s="89"/>
      <c r="L7" s="89"/>
      <c r="M7" s="89"/>
      <c r="N7" s="89"/>
      <c r="O7" s="89"/>
      <c r="P7" s="89"/>
      <c r="Q7" s="89"/>
      <c r="R7" s="89"/>
      <c r="S7" s="89"/>
      <c r="T7" s="89"/>
      <c r="U7" s="89"/>
      <c r="V7" s="89"/>
      <c r="W7" s="89"/>
      <c r="X7" s="89"/>
      <c r="Y7" s="89"/>
      <c r="Z7" s="89"/>
      <c r="AA7" s="89"/>
      <c r="AB7" s="89"/>
      <c r="AC7" s="89"/>
    </row>
    <row r="8" spans="1:29" x14ac:dyDescent="0.3">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row>
    <row r="9" spans="1:29" ht="18.75" customHeight="1" x14ac:dyDescent="0.3">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row>
    <row r="10" spans="1:29" ht="17.399999999999999" x14ac:dyDescent="0.3">
      <c r="A10" s="11"/>
      <c r="B10" s="11"/>
      <c r="C10" s="11"/>
      <c r="D10" s="11"/>
      <c r="E10" s="11"/>
      <c r="F10" s="11"/>
      <c r="G10" s="11"/>
      <c r="H10" s="11"/>
      <c r="I10" s="11"/>
      <c r="J10" s="89"/>
      <c r="K10" s="89"/>
      <c r="L10" s="89"/>
      <c r="M10" s="89"/>
      <c r="N10" s="89"/>
      <c r="O10" s="89"/>
      <c r="P10" s="89"/>
      <c r="Q10" s="89"/>
      <c r="R10" s="89"/>
      <c r="S10" s="89"/>
      <c r="T10" s="89"/>
      <c r="U10" s="89"/>
      <c r="V10" s="89"/>
      <c r="W10" s="89"/>
      <c r="X10" s="89"/>
      <c r="Y10" s="89"/>
      <c r="Z10" s="89"/>
      <c r="AA10" s="89"/>
      <c r="AB10" s="89"/>
      <c r="AC10" s="89"/>
    </row>
    <row r="11" spans="1:29" x14ac:dyDescent="0.3">
      <c r="A11" s="247" t="str">
        <f>'6.1. Паспорт сетевой график'!A12:L12</f>
        <v>L_1.1.8.2022</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row>
    <row r="12" spans="1:29" x14ac:dyDescent="0.3">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row>
    <row r="13" spans="1:29" ht="16.5" customHeight="1" x14ac:dyDescent="0.35">
      <c r="A13" s="9"/>
      <c r="B13" s="9"/>
      <c r="C13" s="9"/>
      <c r="D13" s="9"/>
      <c r="E13" s="9"/>
      <c r="F13" s="9"/>
      <c r="G13" s="9"/>
      <c r="H13" s="9"/>
      <c r="I13" s="9"/>
      <c r="J13" s="88"/>
      <c r="K13" s="88"/>
      <c r="L13" s="88"/>
      <c r="M13" s="88"/>
      <c r="N13" s="88"/>
      <c r="O13" s="88"/>
      <c r="P13" s="88"/>
      <c r="Q13" s="88"/>
      <c r="R13" s="88"/>
      <c r="S13" s="88"/>
      <c r="T13" s="88"/>
      <c r="U13" s="88"/>
      <c r="V13" s="88"/>
      <c r="W13" s="88"/>
      <c r="X13" s="88"/>
      <c r="Y13" s="88"/>
      <c r="Z13" s="88"/>
      <c r="AA13" s="88"/>
      <c r="AB13" s="88"/>
      <c r="AC13" s="88"/>
    </row>
    <row r="14" spans="1:29" x14ac:dyDescent="0.3">
      <c r="A14" s="247" t="str">
        <f>'1. паспорт местоположение'!A15:C15</f>
        <v>Реконструкция ТП-502. Замена 8 высоковольтных ячеек в РУ-10кВ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row>
    <row r="15" spans="1:29" ht="15.75" customHeight="1" x14ac:dyDescent="0.3">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row>
    <row r="16" spans="1:29" x14ac:dyDescent="0.3">
      <c r="A16" s="375"/>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row>
    <row r="17" spans="1:32" x14ac:dyDescent="0.3">
      <c r="A17" s="63"/>
      <c r="L17" s="63"/>
      <c r="M17" s="63"/>
      <c r="N17" s="63"/>
      <c r="O17" s="63"/>
      <c r="P17" s="63"/>
      <c r="Q17" s="63"/>
      <c r="R17" s="63"/>
      <c r="S17" s="63"/>
      <c r="T17" s="63"/>
      <c r="U17" s="63"/>
      <c r="V17" s="63"/>
      <c r="W17" s="63"/>
      <c r="X17" s="63"/>
      <c r="Y17" s="63"/>
      <c r="Z17" s="63"/>
      <c r="AA17" s="63"/>
      <c r="AB17" s="63"/>
    </row>
    <row r="18" spans="1:32" x14ac:dyDescent="0.3">
      <c r="A18" s="379" t="s">
        <v>448</v>
      </c>
      <c r="B18" s="379"/>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row>
    <row r="19" spans="1:32" x14ac:dyDescent="0.3">
      <c r="A19" s="63"/>
      <c r="B19" s="63"/>
      <c r="C19" s="63"/>
      <c r="D19" s="63"/>
      <c r="E19" s="63"/>
      <c r="F19" s="63"/>
      <c r="L19" s="63"/>
      <c r="M19" s="63"/>
      <c r="N19" s="63"/>
      <c r="O19" s="63"/>
      <c r="P19" s="63"/>
      <c r="Q19" s="63"/>
      <c r="R19" s="63"/>
      <c r="S19" s="63"/>
      <c r="T19" s="63"/>
      <c r="U19" s="63"/>
      <c r="V19" s="63"/>
      <c r="W19" s="63"/>
      <c r="X19" s="63"/>
      <c r="Y19" s="63"/>
      <c r="Z19" s="63"/>
      <c r="AA19" s="63"/>
      <c r="AB19" s="63"/>
    </row>
    <row r="20" spans="1:32" ht="33" customHeight="1" x14ac:dyDescent="0.3">
      <c r="A20" s="376" t="s">
        <v>187</v>
      </c>
      <c r="B20" s="376" t="s">
        <v>186</v>
      </c>
      <c r="C20" s="365" t="s">
        <v>185</v>
      </c>
      <c r="D20" s="365"/>
      <c r="E20" s="378" t="s">
        <v>184</v>
      </c>
      <c r="F20" s="378"/>
      <c r="G20" s="376" t="s">
        <v>507</v>
      </c>
      <c r="H20" s="384" t="s">
        <v>508</v>
      </c>
      <c r="I20" s="385"/>
      <c r="J20" s="385"/>
      <c r="K20" s="385"/>
      <c r="L20" s="384" t="s">
        <v>509</v>
      </c>
      <c r="M20" s="385"/>
      <c r="N20" s="385"/>
      <c r="O20" s="385"/>
      <c r="P20" s="384" t="s">
        <v>510</v>
      </c>
      <c r="Q20" s="385"/>
      <c r="R20" s="385"/>
      <c r="S20" s="385"/>
      <c r="T20" s="384" t="s">
        <v>511</v>
      </c>
      <c r="U20" s="385"/>
      <c r="V20" s="385"/>
      <c r="W20" s="385"/>
      <c r="X20" s="384" t="s">
        <v>514</v>
      </c>
      <c r="Y20" s="385"/>
      <c r="Z20" s="385"/>
      <c r="AA20" s="385"/>
      <c r="AB20" s="380" t="s">
        <v>183</v>
      </c>
      <c r="AC20" s="381"/>
      <c r="AD20" s="87"/>
      <c r="AE20" s="87"/>
      <c r="AF20" s="87"/>
    </row>
    <row r="21" spans="1:32" ht="99.75" customHeight="1" x14ac:dyDescent="0.3">
      <c r="A21" s="377"/>
      <c r="B21" s="377"/>
      <c r="C21" s="365"/>
      <c r="D21" s="365"/>
      <c r="E21" s="378"/>
      <c r="F21" s="378"/>
      <c r="G21" s="377"/>
      <c r="H21" s="365" t="s">
        <v>2</v>
      </c>
      <c r="I21" s="365"/>
      <c r="J21" s="365" t="s">
        <v>503</v>
      </c>
      <c r="K21" s="365"/>
      <c r="L21" s="365" t="s">
        <v>2</v>
      </c>
      <c r="M21" s="365"/>
      <c r="N21" s="365" t="s">
        <v>503</v>
      </c>
      <c r="O21" s="365"/>
      <c r="P21" s="365" t="s">
        <v>2</v>
      </c>
      <c r="Q21" s="365"/>
      <c r="R21" s="365" t="s">
        <v>503</v>
      </c>
      <c r="S21" s="365"/>
      <c r="T21" s="365" t="s">
        <v>2</v>
      </c>
      <c r="U21" s="365"/>
      <c r="V21" s="365" t="s">
        <v>503</v>
      </c>
      <c r="W21" s="365"/>
      <c r="X21" s="365" t="s">
        <v>2</v>
      </c>
      <c r="Y21" s="365"/>
      <c r="Z21" s="365" t="s">
        <v>181</v>
      </c>
      <c r="AA21" s="365"/>
      <c r="AB21" s="382"/>
      <c r="AC21" s="383"/>
    </row>
    <row r="22" spans="1:32" ht="89.25" customHeight="1" x14ac:dyDescent="0.3">
      <c r="A22" s="372"/>
      <c r="B22" s="372"/>
      <c r="C22" s="84" t="s">
        <v>2</v>
      </c>
      <c r="D22" s="84" t="s">
        <v>10</v>
      </c>
      <c r="E22" s="86" t="s">
        <v>524</v>
      </c>
      <c r="F22" s="86" t="s">
        <v>525</v>
      </c>
      <c r="G22" s="372"/>
      <c r="H22" s="85" t="s">
        <v>429</v>
      </c>
      <c r="I22" s="85" t="s">
        <v>430</v>
      </c>
      <c r="J22" s="85" t="s">
        <v>429</v>
      </c>
      <c r="K22" s="85" t="s">
        <v>430</v>
      </c>
      <c r="L22" s="85" t="s">
        <v>429</v>
      </c>
      <c r="M22" s="85" t="s">
        <v>430</v>
      </c>
      <c r="N22" s="85" t="s">
        <v>429</v>
      </c>
      <c r="O22" s="85" t="s">
        <v>430</v>
      </c>
      <c r="P22" s="85" t="s">
        <v>429</v>
      </c>
      <c r="Q22" s="85" t="s">
        <v>430</v>
      </c>
      <c r="R22" s="85" t="s">
        <v>429</v>
      </c>
      <c r="S22" s="85" t="s">
        <v>430</v>
      </c>
      <c r="T22" s="85" t="s">
        <v>429</v>
      </c>
      <c r="U22" s="85" t="s">
        <v>430</v>
      </c>
      <c r="V22" s="85" t="s">
        <v>429</v>
      </c>
      <c r="W22" s="85" t="s">
        <v>430</v>
      </c>
      <c r="X22" s="85" t="s">
        <v>429</v>
      </c>
      <c r="Y22" s="85" t="s">
        <v>430</v>
      </c>
      <c r="Z22" s="85" t="s">
        <v>429</v>
      </c>
      <c r="AA22" s="85" t="s">
        <v>430</v>
      </c>
      <c r="AB22" s="84" t="s">
        <v>182</v>
      </c>
      <c r="AC22" s="84" t="s">
        <v>10</v>
      </c>
    </row>
    <row r="23" spans="1:32" ht="19.5" customHeight="1" x14ac:dyDescent="0.3">
      <c r="A23" s="76">
        <v>1</v>
      </c>
      <c r="B23" s="76">
        <v>2</v>
      </c>
      <c r="C23" s="76">
        <v>3</v>
      </c>
      <c r="D23" s="76">
        <v>4</v>
      </c>
      <c r="E23" s="76">
        <v>5</v>
      </c>
      <c r="F23" s="76">
        <v>6</v>
      </c>
      <c r="G23" s="178">
        <v>7</v>
      </c>
      <c r="H23" s="178">
        <v>8</v>
      </c>
      <c r="I23" s="178">
        <v>9</v>
      </c>
      <c r="J23" s="178">
        <v>10</v>
      </c>
      <c r="K23" s="178">
        <v>11</v>
      </c>
      <c r="L23" s="178">
        <v>12</v>
      </c>
      <c r="M23" s="178">
        <v>13</v>
      </c>
      <c r="N23" s="178">
        <v>14</v>
      </c>
      <c r="O23" s="178">
        <v>15</v>
      </c>
      <c r="P23" s="210">
        <f>O23+1</f>
        <v>16</v>
      </c>
      <c r="Q23" s="238">
        <f t="shared" ref="Q23:AC23" si="0">P23+1</f>
        <v>17</v>
      </c>
      <c r="R23" s="238">
        <f t="shared" si="0"/>
        <v>18</v>
      </c>
      <c r="S23" s="238">
        <f t="shared" si="0"/>
        <v>19</v>
      </c>
      <c r="T23" s="238">
        <f t="shared" si="0"/>
        <v>20</v>
      </c>
      <c r="U23" s="238">
        <f t="shared" si="0"/>
        <v>21</v>
      </c>
      <c r="V23" s="238">
        <f t="shared" si="0"/>
        <v>22</v>
      </c>
      <c r="W23" s="238">
        <f t="shared" si="0"/>
        <v>23</v>
      </c>
      <c r="X23" s="238">
        <f t="shared" si="0"/>
        <v>24</v>
      </c>
      <c r="Y23" s="238">
        <f t="shared" si="0"/>
        <v>25</v>
      </c>
      <c r="Z23" s="238">
        <f t="shared" si="0"/>
        <v>26</v>
      </c>
      <c r="AA23" s="238">
        <f t="shared" si="0"/>
        <v>27</v>
      </c>
      <c r="AB23" s="238">
        <f t="shared" si="0"/>
        <v>28</v>
      </c>
      <c r="AC23" s="238">
        <f t="shared" si="0"/>
        <v>29</v>
      </c>
    </row>
    <row r="24" spans="1:32" ht="47.25" customHeight="1" x14ac:dyDescent="0.3">
      <c r="A24" s="81">
        <v>1</v>
      </c>
      <c r="B24" s="80" t="s">
        <v>180</v>
      </c>
      <c r="C24" s="212">
        <f>AB24</f>
        <v>1.4970000000000001</v>
      </c>
      <c r="D24" s="83">
        <f>AC24</f>
        <v>0</v>
      </c>
      <c r="E24" s="83">
        <f t="shared" ref="E24:G24" si="1">SUM(E25:E29)</f>
        <v>0</v>
      </c>
      <c r="F24" s="83">
        <f t="shared" si="1"/>
        <v>0</v>
      </c>
      <c r="G24" s="83">
        <f t="shared" si="1"/>
        <v>0</v>
      </c>
      <c r="H24" s="219">
        <f>SUM(H25:H29)</f>
        <v>0</v>
      </c>
      <c r="I24" s="219">
        <f t="shared" ref="I24:AA24" si="2">SUM(I25:I29)</f>
        <v>0</v>
      </c>
      <c r="J24" s="219">
        <f t="shared" si="2"/>
        <v>0</v>
      </c>
      <c r="K24" s="219">
        <f t="shared" si="2"/>
        <v>0</v>
      </c>
      <c r="L24" s="219">
        <f t="shared" si="2"/>
        <v>1.4970000000000001</v>
      </c>
      <c r="M24" s="219">
        <f t="shared" si="2"/>
        <v>3</v>
      </c>
      <c r="N24" s="219">
        <f t="shared" si="2"/>
        <v>0</v>
      </c>
      <c r="O24" s="219">
        <f t="shared" si="2"/>
        <v>0</v>
      </c>
      <c r="P24" s="83">
        <f t="shared" si="2"/>
        <v>0</v>
      </c>
      <c r="Q24" s="219">
        <f t="shared" si="2"/>
        <v>0</v>
      </c>
      <c r="R24" s="83">
        <f t="shared" si="2"/>
        <v>0</v>
      </c>
      <c r="S24" s="83">
        <f t="shared" si="2"/>
        <v>0</v>
      </c>
      <c r="T24" s="83">
        <f t="shared" si="2"/>
        <v>0</v>
      </c>
      <c r="U24" s="219">
        <f t="shared" si="2"/>
        <v>0</v>
      </c>
      <c r="V24" s="83">
        <f t="shared" si="2"/>
        <v>0</v>
      </c>
      <c r="W24" s="219">
        <v>0</v>
      </c>
      <c r="X24" s="219">
        <f t="shared" si="2"/>
        <v>0</v>
      </c>
      <c r="Y24" s="219">
        <f t="shared" si="2"/>
        <v>0</v>
      </c>
      <c r="Z24" s="219">
        <f t="shared" si="2"/>
        <v>0</v>
      </c>
      <c r="AA24" s="219">
        <f t="shared" si="2"/>
        <v>0</v>
      </c>
      <c r="AB24" s="83">
        <f>H24+L24+P24+T24+X24</f>
        <v>1.4970000000000001</v>
      </c>
      <c r="AC24" s="83">
        <f>J24+N24+R24+V24+Z24</f>
        <v>0</v>
      </c>
    </row>
    <row r="25" spans="1:32" ht="24" customHeight="1" x14ac:dyDescent="0.3">
      <c r="A25" s="78" t="s">
        <v>179</v>
      </c>
      <c r="B25" s="47" t="s">
        <v>178</v>
      </c>
      <c r="C25" s="212">
        <f t="shared" ref="C25:C64" si="3">AB25</f>
        <v>0</v>
      </c>
      <c r="D25" s="83">
        <f t="shared" ref="D25:D64" si="4">AC25</f>
        <v>0</v>
      </c>
      <c r="E25" s="74"/>
      <c r="F25" s="74"/>
      <c r="G25" s="83"/>
      <c r="H25" s="83"/>
      <c r="I25" s="83"/>
      <c r="J25" s="83"/>
      <c r="K25" s="83"/>
      <c r="L25" s="83"/>
      <c r="M25" s="83"/>
      <c r="N25" s="83"/>
      <c r="O25" s="83"/>
      <c r="P25" s="83"/>
      <c r="Q25" s="83"/>
      <c r="R25" s="83"/>
      <c r="S25" s="83"/>
      <c r="T25" s="83"/>
      <c r="U25" s="83"/>
      <c r="V25" s="83"/>
      <c r="W25" s="83"/>
      <c r="X25" s="83"/>
      <c r="Y25" s="83"/>
      <c r="Z25" s="83"/>
      <c r="AA25" s="83"/>
      <c r="AB25" s="83">
        <f t="shared" ref="AB25:AB64" si="5">H25+L25+P25+T25+X25</f>
        <v>0</v>
      </c>
      <c r="AC25" s="83">
        <f t="shared" ref="AC25:AC64" si="6">J25+N25+R25+V25+Z25</f>
        <v>0</v>
      </c>
    </row>
    <row r="26" spans="1:32" x14ac:dyDescent="0.3">
      <c r="A26" s="78" t="s">
        <v>177</v>
      </c>
      <c r="B26" s="47" t="s">
        <v>176</v>
      </c>
      <c r="C26" s="212">
        <f t="shared" si="3"/>
        <v>0</v>
      </c>
      <c r="D26" s="83">
        <f t="shared" si="4"/>
        <v>0</v>
      </c>
      <c r="E26" s="75"/>
      <c r="F26" s="75"/>
      <c r="G26" s="76"/>
      <c r="H26" s="76"/>
      <c r="I26" s="76"/>
      <c r="J26" s="76"/>
      <c r="K26" s="76"/>
      <c r="L26" s="76"/>
      <c r="M26" s="76"/>
      <c r="N26" s="76"/>
      <c r="O26" s="75"/>
      <c r="P26" s="75"/>
      <c r="Q26" s="75"/>
      <c r="R26" s="75"/>
      <c r="S26" s="75"/>
      <c r="T26" s="75"/>
      <c r="U26" s="75"/>
      <c r="V26" s="75"/>
      <c r="W26" s="75"/>
      <c r="X26" s="75"/>
      <c r="Y26" s="75"/>
      <c r="Z26" s="75"/>
      <c r="AA26" s="75"/>
      <c r="AB26" s="83">
        <f t="shared" si="5"/>
        <v>0</v>
      </c>
      <c r="AC26" s="83">
        <f t="shared" si="6"/>
        <v>0</v>
      </c>
    </row>
    <row r="27" spans="1:32" ht="31.2" x14ac:dyDescent="0.3">
      <c r="A27" s="78" t="s">
        <v>175</v>
      </c>
      <c r="B27" s="47" t="s">
        <v>385</v>
      </c>
      <c r="C27" s="212">
        <f t="shared" si="3"/>
        <v>1.4970000000000001</v>
      </c>
      <c r="D27" s="83">
        <f t="shared" si="4"/>
        <v>0</v>
      </c>
      <c r="E27" s="75"/>
      <c r="F27" s="75"/>
      <c r="G27" s="47"/>
      <c r="H27" s="47"/>
      <c r="I27" s="47"/>
      <c r="J27" s="47"/>
      <c r="K27" s="47"/>
      <c r="L27" s="47">
        <v>1.4970000000000001</v>
      </c>
      <c r="M27" s="47">
        <v>3</v>
      </c>
      <c r="N27" s="47"/>
      <c r="O27" s="75"/>
      <c r="P27" s="75"/>
      <c r="Q27" s="75"/>
      <c r="R27" s="75"/>
      <c r="S27" s="228"/>
      <c r="T27" s="75"/>
      <c r="U27" s="75"/>
      <c r="V27" s="75"/>
      <c r="W27" s="75"/>
      <c r="X27" s="75"/>
      <c r="Y27" s="75"/>
      <c r="Z27" s="75"/>
      <c r="AA27" s="75"/>
      <c r="AB27" s="83">
        <f t="shared" si="5"/>
        <v>1.4970000000000001</v>
      </c>
      <c r="AC27" s="83">
        <f t="shared" si="6"/>
        <v>0</v>
      </c>
    </row>
    <row r="28" spans="1:32" x14ac:dyDescent="0.3">
      <c r="A28" s="78" t="s">
        <v>174</v>
      </c>
      <c r="B28" s="47" t="s">
        <v>173</v>
      </c>
      <c r="C28" s="212">
        <f t="shared" si="3"/>
        <v>0</v>
      </c>
      <c r="D28" s="83">
        <f t="shared" si="4"/>
        <v>0</v>
      </c>
      <c r="E28" s="75"/>
      <c r="F28" s="75"/>
      <c r="G28" s="47"/>
      <c r="H28" s="47"/>
      <c r="I28" s="47"/>
      <c r="J28" s="47"/>
      <c r="K28" s="47"/>
      <c r="L28" s="47"/>
      <c r="M28" s="47"/>
      <c r="N28" s="47"/>
      <c r="O28" s="75"/>
      <c r="P28" s="75"/>
      <c r="Q28" s="75"/>
      <c r="R28" s="75"/>
      <c r="S28" s="75"/>
      <c r="T28" s="75"/>
      <c r="U28" s="75"/>
      <c r="V28" s="75"/>
      <c r="W28" s="75"/>
      <c r="X28" s="75"/>
      <c r="Y28" s="75"/>
      <c r="Z28" s="75"/>
      <c r="AA28" s="75"/>
      <c r="AB28" s="83">
        <f t="shared" si="5"/>
        <v>0</v>
      </c>
      <c r="AC28" s="83">
        <f t="shared" si="6"/>
        <v>0</v>
      </c>
    </row>
    <row r="29" spans="1:32" x14ac:dyDescent="0.3">
      <c r="A29" s="78" t="s">
        <v>172</v>
      </c>
      <c r="B29" s="82" t="s">
        <v>171</v>
      </c>
      <c r="C29" s="212">
        <f t="shared" si="3"/>
        <v>0</v>
      </c>
      <c r="D29" s="83">
        <f t="shared" si="4"/>
        <v>0</v>
      </c>
      <c r="E29" s="75"/>
      <c r="F29" s="75"/>
      <c r="G29" s="47"/>
      <c r="H29" s="47"/>
      <c r="I29" s="47"/>
      <c r="J29" s="47"/>
      <c r="K29" s="47"/>
      <c r="L29" s="47"/>
      <c r="M29" s="47"/>
      <c r="N29" s="47"/>
      <c r="O29" s="75"/>
      <c r="P29" s="75"/>
      <c r="Q29" s="75"/>
      <c r="R29" s="75"/>
      <c r="S29" s="75"/>
      <c r="T29" s="75"/>
      <c r="U29" s="75"/>
      <c r="V29" s="75"/>
      <c r="W29" s="75"/>
      <c r="X29" s="75"/>
      <c r="Y29" s="75"/>
      <c r="Z29" s="75"/>
      <c r="AA29" s="75"/>
      <c r="AB29" s="83">
        <f t="shared" si="5"/>
        <v>0</v>
      </c>
      <c r="AC29" s="83">
        <f t="shared" si="6"/>
        <v>0</v>
      </c>
    </row>
    <row r="30" spans="1:32" ht="46.8" x14ac:dyDescent="0.3">
      <c r="A30" s="81" t="s">
        <v>62</v>
      </c>
      <c r="B30" s="80" t="s">
        <v>170</v>
      </c>
      <c r="C30" s="212">
        <f t="shared" si="3"/>
        <v>1.248</v>
      </c>
      <c r="D30" s="83">
        <f t="shared" si="4"/>
        <v>0</v>
      </c>
      <c r="E30" s="47">
        <f t="shared" ref="E30:G30" si="7">SUM(E31:E34)</f>
        <v>0</v>
      </c>
      <c r="F30" s="47">
        <f t="shared" si="7"/>
        <v>0</v>
      </c>
      <c r="G30" s="47">
        <f t="shared" si="7"/>
        <v>0</v>
      </c>
      <c r="H30" s="47">
        <f>SUM(H31:H34)</f>
        <v>0</v>
      </c>
      <c r="I30" s="47">
        <f t="shared" ref="I30:AA30" si="8">SUM(I31:I34)</f>
        <v>0</v>
      </c>
      <c r="J30" s="47">
        <f t="shared" si="8"/>
        <v>0</v>
      </c>
      <c r="K30" s="47">
        <f t="shared" si="8"/>
        <v>0</v>
      </c>
      <c r="L30" s="47">
        <f t="shared" si="8"/>
        <v>1.248</v>
      </c>
      <c r="M30" s="47">
        <v>3</v>
      </c>
      <c r="N30" s="47">
        <f t="shared" si="8"/>
        <v>0</v>
      </c>
      <c r="O30" s="47">
        <f t="shared" si="8"/>
        <v>0</v>
      </c>
      <c r="P30" s="47">
        <f t="shared" si="8"/>
        <v>0</v>
      </c>
      <c r="Q30" s="47">
        <f t="shared" si="8"/>
        <v>0</v>
      </c>
      <c r="R30" s="47">
        <f t="shared" si="8"/>
        <v>0</v>
      </c>
      <c r="S30" s="47">
        <v>0</v>
      </c>
      <c r="T30" s="47">
        <f t="shared" si="8"/>
        <v>0</v>
      </c>
      <c r="U30" s="47">
        <v>2</v>
      </c>
      <c r="V30" s="47">
        <f t="shared" si="8"/>
        <v>0</v>
      </c>
      <c r="W30" s="47">
        <f t="shared" si="8"/>
        <v>0</v>
      </c>
      <c r="X30" s="47">
        <f t="shared" si="8"/>
        <v>0</v>
      </c>
      <c r="Y30" s="47">
        <f t="shared" si="8"/>
        <v>0</v>
      </c>
      <c r="Z30" s="47">
        <f t="shared" si="8"/>
        <v>0</v>
      </c>
      <c r="AA30" s="47">
        <f t="shared" si="8"/>
        <v>0</v>
      </c>
      <c r="AB30" s="83">
        <f t="shared" si="5"/>
        <v>1.248</v>
      </c>
      <c r="AC30" s="83">
        <f t="shared" si="6"/>
        <v>0</v>
      </c>
    </row>
    <row r="31" spans="1:32" x14ac:dyDescent="0.3">
      <c r="A31" s="81" t="s">
        <v>169</v>
      </c>
      <c r="B31" s="47" t="s">
        <v>168</v>
      </c>
      <c r="C31" s="212">
        <f t="shared" si="3"/>
        <v>0</v>
      </c>
      <c r="D31" s="83">
        <f t="shared" si="4"/>
        <v>0</v>
      </c>
      <c r="E31" s="47"/>
      <c r="F31" s="47"/>
      <c r="G31" s="47"/>
      <c r="H31" s="47"/>
      <c r="I31" s="47"/>
      <c r="J31" s="47"/>
      <c r="K31" s="47"/>
      <c r="L31" s="47"/>
      <c r="M31" s="47"/>
      <c r="N31" s="47"/>
      <c r="O31" s="75"/>
      <c r="P31" s="75"/>
      <c r="Q31" s="75"/>
      <c r="R31" s="75"/>
      <c r="S31" s="75"/>
      <c r="T31" s="75"/>
      <c r="U31" s="75"/>
      <c r="V31" s="75"/>
      <c r="W31" s="75"/>
      <c r="X31" s="75"/>
      <c r="Y31" s="75"/>
      <c r="Z31" s="75"/>
      <c r="AA31" s="75"/>
      <c r="AB31" s="83">
        <f t="shared" si="5"/>
        <v>0</v>
      </c>
      <c r="AC31" s="83">
        <f t="shared" si="6"/>
        <v>0</v>
      </c>
    </row>
    <row r="32" spans="1:32" ht="31.2" x14ac:dyDescent="0.3">
      <c r="A32" s="81" t="s">
        <v>167</v>
      </c>
      <c r="B32" s="47" t="s">
        <v>166</v>
      </c>
      <c r="C32" s="212">
        <f t="shared" si="3"/>
        <v>0.628</v>
      </c>
      <c r="D32" s="83">
        <f t="shared" si="4"/>
        <v>0</v>
      </c>
      <c r="E32" s="47"/>
      <c r="F32" s="47"/>
      <c r="G32" s="47"/>
      <c r="H32" s="47"/>
      <c r="I32" s="47"/>
      <c r="J32" s="47"/>
      <c r="K32" s="47"/>
      <c r="L32" s="47">
        <v>0.628</v>
      </c>
      <c r="M32" s="47">
        <v>3</v>
      </c>
      <c r="N32" s="47"/>
      <c r="O32" s="75"/>
      <c r="P32" s="75"/>
      <c r="Q32" s="75"/>
      <c r="R32" s="75"/>
      <c r="S32" s="75"/>
      <c r="T32" s="75"/>
      <c r="U32" s="75"/>
      <c r="V32" s="75"/>
      <c r="W32" s="75"/>
      <c r="X32" s="75"/>
      <c r="Y32" s="75"/>
      <c r="Z32" s="75"/>
      <c r="AA32" s="75"/>
      <c r="AB32" s="83">
        <f t="shared" si="5"/>
        <v>0.628</v>
      </c>
      <c r="AC32" s="83">
        <f t="shared" si="6"/>
        <v>0</v>
      </c>
    </row>
    <row r="33" spans="1:29" x14ac:dyDescent="0.3">
      <c r="A33" s="81" t="s">
        <v>165</v>
      </c>
      <c r="B33" s="47" t="s">
        <v>164</v>
      </c>
      <c r="C33" s="212">
        <f t="shared" si="3"/>
        <v>0.62</v>
      </c>
      <c r="D33" s="83">
        <f t="shared" si="4"/>
        <v>0</v>
      </c>
      <c r="E33" s="47"/>
      <c r="F33" s="47"/>
      <c r="G33" s="47"/>
      <c r="H33" s="47"/>
      <c r="I33" s="47"/>
      <c r="J33" s="47"/>
      <c r="K33" s="47"/>
      <c r="L33" s="47">
        <v>0.62</v>
      </c>
      <c r="M33" s="47">
        <v>3</v>
      </c>
      <c r="N33" s="47"/>
      <c r="O33" s="75"/>
      <c r="P33" s="75"/>
      <c r="Q33" s="75"/>
      <c r="R33" s="75"/>
      <c r="S33" s="75"/>
      <c r="T33" s="220"/>
      <c r="U33" s="75"/>
      <c r="V33" s="75"/>
      <c r="W33" s="75"/>
      <c r="X33" s="75"/>
      <c r="Y33" s="75"/>
      <c r="Z33" s="75"/>
      <c r="AA33" s="75"/>
      <c r="AB33" s="83">
        <f t="shared" si="5"/>
        <v>0.62</v>
      </c>
      <c r="AC33" s="83">
        <f t="shared" si="6"/>
        <v>0</v>
      </c>
    </row>
    <row r="34" spans="1:29" x14ac:dyDescent="0.3">
      <c r="A34" s="81" t="s">
        <v>163</v>
      </c>
      <c r="B34" s="47" t="s">
        <v>162</v>
      </c>
      <c r="C34" s="212">
        <f t="shared" si="3"/>
        <v>0</v>
      </c>
      <c r="D34" s="83">
        <f t="shared" si="4"/>
        <v>0</v>
      </c>
      <c r="E34" s="47"/>
      <c r="F34" s="47"/>
      <c r="G34" s="47"/>
      <c r="H34" s="47"/>
      <c r="I34" s="47"/>
      <c r="J34" s="47"/>
      <c r="K34" s="47"/>
      <c r="L34" s="47"/>
      <c r="M34" s="47"/>
      <c r="N34" s="47"/>
      <c r="O34" s="75"/>
      <c r="P34" s="75"/>
      <c r="Q34" s="75"/>
      <c r="R34" s="75"/>
      <c r="S34" s="75"/>
      <c r="T34" s="75"/>
      <c r="U34" s="75"/>
      <c r="V34" s="75"/>
      <c r="W34" s="75"/>
      <c r="X34" s="75"/>
      <c r="Y34" s="75"/>
      <c r="Z34" s="75"/>
      <c r="AA34" s="75"/>
      <c r="AB34" s="83">
        <f t="shared" si="5"/>
        <v>0</v>
      </c>
      <c r="AC34" s="83">
        <f t="shared" si="6"/>
        <v>0</v>
      </c>
    </row>
    <row r="35" spans="1:29" ht="31.2" x14ac:dyDescent="0.3">
      <c r="A35" s="81" t="s">
        <v>61</v>
      </c>
      <c r="B35" s="80" t="s">
        <v>161</v>
      </c>
      <c r="C35" s="212"/>
      <c r="D35" s="83"/>
      <c r="E35" s="47"/>
      <c r="F35" s="47"/>
      <c r="G35" s="47"/>
      <c r="H35" s="47"/>
      <c r="I35" s="47"/>
      <c r="J35" s="47"/>
      <c r="K35" s="47"/>
      <c r="L35" s="47"/>
      <c r="M35" s="47"/>
      <c r="N35" s="47"/>
      <c r="O35" s="47"/>
      <c r="P35" s="47"/>
      <c r="Q35" s="47"/>
      <c r="R35" s="47"/>
      <c r="S35" s="47"/>
      <c r="T35" s="47"/>
      <c r="U35" s="47"/>
      <c r="V35" s="47"/>
      <c r="W35" s="47"/>
      <c r="X35" s="47"/>
      <c r="Y35" s="47"/>
      <c r="Z35" s="47"/>
      <c r="AA35" s="47"/>
      <c r="AB35" s="83"/>
      <c r="AC35" s="83"/>
    </row>
    <row r="36" spans="1:29" ht="31.2" x14ac:dyDescent="0.3">
      <c r="A36" s="78" t="s">
        <v>160</v>
      </c>
      <c r="B36" s="77" t="s">
        <v>159</v>
      </c>
      <c r="C36" s="212">
        <f t="shared" si="3"/>
        <v>0</v>
      </c>
      <c r="D36" s="83">
        <f t="shared" si="4"/>
        <v>0</v>
      </c>
      <c r="E36" s="47"/>
      <c r="F36" s="47"/>
      <c r="G36" s="47"/>
      <c r="H36" s="47"/>
      <c r="I36" s="47"/>
      <c r="J36" s="47"/>
      <c r="K36" s="47"/>
      <c r="L36" s="47"/>
      <c r="M36" s="47"/>
      <c r="N36" s="47"/>
      <c r="O36" s="75"/>
      <c r="P36" s="75"/>
      <c r="Q36" s="75"/>
      <c r="R36" s="75"/>
      <c r="S36" s="75"/>
      <c r="T36" s="75"/>
      <c r="U36" s="75"/>
      <c r="V36" s="75"/>
      <c r="W36" s="75"/>
      <c r="X36" s="75"/>
      <c r="Y36" s="75"/>
      <c r="Z36" s="75"/>
      <c r="AA36" s="75"/>
      <c r="AB36" s="83">
        <f t="shared" si="5"/>
        <v>0</v>
      </c>
      <c r="AC36" s="83">
        <f t="shared" si="6"/>
        <v>0</v>
      </c>
    </row>
    <row r="37" spans="1:29" x14ac:dyDescent="0.3">
      <c r="A37" s="78" t="s">
        <v>158</v>
      </c>
      <c r="B37" s="77" t="s">
        <v>148</v>
      </c>
      <c r="C37" s="212">
        <f t="shared" si="3"/>
        <v>0</v>
      </c>
      <c r="D37" s="83">
        <f t="shared" si="4"/>
        <v>0</v>
      </c>
      <c r="E37" s="47"/>
      <c r="F37" s="47"/>
      <c r="G37" s="47"/>
      <c r="H37" s="47"/>
      <c r="I37" s="47"/>
      <c r="J37" s="47"/>
      <c r="K37" s="47"/>
      <c r="L37" s="47"/>
      <c r="M37" s="47"/>
      <c r="N37" s="47"/>
      <c r="O37" s="75"/>
      <c r="P37" s="75"/>
      <c r="Q37" s="75"/>
      <c r="R37" s="75"/>
      <c r="S37" s="75"/>
      <c r="T37" s="75"/>
      <c r="U37" s="75"/>
      <c r="V37" s="75"/>
      <c r="W37" s="75"/>
      <c r="X37" s="75"/>
      <c r="Y37" s="75"/>
      <c r="Z37" s="75"/>
      <c r="AA37" s="75"/>
      <c r="AB37" s="83">
        <f t="shared" si="5"/>
        <v>0</v>
      </c>
      <c r="AC37" s="83">
        <f t="shared" si="6"/>
        <v>0</v>
      </c>
    </row>
    <row r="38" spans="1:29" x14ac:dyDescent="0.3">
      <c r="A38" s="78" t="s">
        <v>157</v>
      </c>
      <c r="B38" s="77" t="s">
        <v>146</v>
      </c>
      <c r="C38" s="212">
        <f t="shared" si="3"/>
        <v>0</v>
      </c>
      <c r="D38" s="83">
        <f t="shared" si="4"/>
        <v>0</v>
      </c>
      <c r="E38" s="47"/>
      <c r="F38" s="47"/>
      <c r="G38" s="47"/>
      <c r="H38" s="47"/>
      <c r="I38" s="47"/>
      <c r="J38" s="47"/>
      <c r="K38" s="47"/>
      <c r="L38" s="47"/>
      <c r="M38" s="47"/>
      <c r="N38" s="47"/>
      <c r="O38" s="75"/>
      <c r="P38" s="75"/>
      <c r="Q38" s="75"/>
      <c r="R38" s="75"/>
      <c r="S38" s="75"/>
      <c r="T38" s="75"/>
      <c r="U38" s="75"/>
      <c r="V38" s="75"/>
      <c r="W38" s="75"/>
      <c r="X38" s="75"/>
      <c r="Y38" s="75"/>
      <c r="Z38" s="75"/>
      <c r="AA38" s="75"/>
      <c r="AB38" s="83">
        <f t="shared" si="5"/>
        <v>0</v>
      </c>
      <c r="AC38" s="83">
        <f t="shared" si="6"/>
        <v>0</v>
      </c>
    </row>
    <row r="39" spans="1:29" ht="31.2" x14ac:dyDescent="0.3">
      <c r="A39" s="78" t="s">
        <v>156</v>
      </c>
      <c r="B39" s="47" t="s">
        <v>144</v>
      </c>
      <c r="C39" s="212">
        <f t="shared" si="3"/>
        <v>0</v>
      </c>
      <c r="D39" s="83">
        <f t="shared" si="4"/>
        <v>0</v>
      </c>
      <c r="E39" s="47"/>
      <c r="F39" s="47"/>
      <c r="G39" s="47"/>
      <c r="H39" s="47"/>
      <c r="I39" s="47"/>
      <c r="J39" s="47"/>
      <c r="K39" s="47"/>
      <c r="L39" s="47"/>
      <c r="M39" s="47"/>
      <c r="N39" s="47"/>
      <c r="O39" s="75"/>
      <c r="P39" s="75"/>
      <c r="Q39" s="75"/>
      <c r="R39" s="75"/>
      <c r="S39" s="75"/>
      <c r="T39" s="75"/>
      <c r="U39" s="75"/>
      <c r="V39" s="75"/>
      <c r="W39" s="75"/>
      <c r="X39" s="75"/>
      <c r="Y39" s="75"/>
      <c r="Z39" s="75"/>
      <c r="AA39" s="75"/>
      <c r="AB39" s="83">
        <f t="shared" si="5"/>
        <v>0</v>
      </c>
      <c r="AC39" s="83">
        <f t="shared" si="6"/>
        <v>0</v>
      </c>
    </row>
    <row r="40" spans="1:29" ht="31.2" x14ac:dyDescent="0.3">
      <c r="A40" s="78" t="s">
        <v>155</v>
      </c>
      <c r="B40" s="47" t="s">
        <v>142</v>
      </c>
      <c r="C40" s="212">
        <f t="shared" si="3"/>
        <v>0</v>
      </c>
      <c r="D40" s="83">
        <f t="shared" si="4"/>
        <v>0</v>
      </c>
      <c r="E40" s="47"/>
      <c r="F40" s="47"/>
      <c r="G40" s="47"/>
      <c r="H40" s="47"/>
      <c r="I40" s="47"/>
      <c r="J40" s="47"/>
      <c r="K40" s="47"/>
      <c r="L40" s="47"/>
      <c r="M40" s="47"/>
      <c r="N40" s="47"/>
      <c r="O40" s="75"/>
      <c r="P40" s="75"/>
      <c r="Q40" s="75"/>
      <c r="R40" s="75"/>
      <c r="S40" s="75"/>
      <c r="T40" s="75"/>
      <c r="U40" s="75"/>
      <c r="V40" s="75"/>
      <c r="W40" s="75"/>
      <c r="X40" s="75"/>
      <c r="Y40" s="75"/>
      <c r="Z40" s="75"/>
      <c r="AA40" s="75"/>
      <c r="AB40" s="83">
        <f t="shared" si="5"/>
        <v>0</v>
      </c>
      <c r="AC40" s="83">
        <f t="shared" si="6"/>
        <v>0</v>
      </c>
    </row>
    <row r="41" spans="1:29" x14ac:dyDescent="0.3">
      <c r="A41" s="78" t="s">
        <v>154</v>
      </c>
      <c r="B41" s="47" t="s">
        <v>140</v>
      </c>
      <c r="C41" s="212">
        <f t="shared" si="3"/>
        <v>0</v>
      </c>
      <c r="D41" s="83">
        <f t="shared" si="4"/>
        <v>0</v>
      </c>
      <c r="E41" s="47"/>
      <c r="F41" s="47"/>
      <c r="G41" s="47"/>
      <c r="H41" s="47"/>
      <c r="I41" s="47"/>
      <c r="J41" s="47"/>
      <c r="K41" s="47"/>
      <c r="L41" s="47"/>
      <c r="M41" s="47"/>
      <c r="N41" s="47"/>
      <c r="O41" s="75"/>
      <c r="P41" s="75"/>
      <c r="Q41" s="75"/>
      <c r="R41" s="75"/>
      <c r="S41" s="75"/>
      <c r="T41" s="75"/>
      <c r="U41" s="75"/>
      <c r="V41" s="75"/>
      <c r="W41" s="75"/>
      <c r="X41" s="75"/>
      <c r="Y41" s="75"/>
      <c r="Z41" s="75"/>
      <c r="AA41" s="75"/>
      <c r="AB41" s="83">
        <f t="shared" si="5"/>
        <v>0</v>
      </c>
      <c r="AC41" s="83">
        <f t="shared" si="6"/>
        <v>0</v>
      </c>
    </row>
    <row r="42" spans="1:29" ht="18.600000000000001" x14ac:dyDescent="0.3">
      <c r="A42" s="78" t="s">
        <v>153</v>
      </c>
      <c r="B42" s="77" t="s">
        <v>138</v>
      </c>
      <c r="C42" s="212">
        <f t="shared" si="3"/>
        <v>8</v>
      </c>
      <c r="D42" s="83">
        <f t="shared" si="4"/>
        <v>0</v>
      </c>
      <c r="E42" s="47"/>
      <c r="F42" s="47"/>
      <c r="G42" s="47"/>
      <c r="H42" s="75"/>
      <c r="I42" s="75"/>
      <c r="J42" s="47"/>
      <c r="K42" s="47"/>
      <c r="L42" s="75">
        <v>8</v>
      </c>
      <c r="M42" s="75">
        <v>4</v>
      </c>
      <c r="N42" s="47"/>
      <c r="O42" s="75"/>
      <c r="P42" s="75"/>
      <c r="Q42" s="75"/>
      <c r="R42" s="75"/>
      <c r="S42" s="75"/>
      <c r="T42" s="75"/>
      <c r="U42" s="75"/>
      <c r="V42" s="75"/>
      <c r="W42" s="75"/>
      <c r="X42" s="75"/>
      <c r="Y42" s="75"/>
      <c r="Z42" s="75"/>
      <c r="AA42" s="75"/>
      <c r="AB42" s="83">
        <f t="shared" si="5"/>
        <v>8</v>
      </c>
      <c r="AC42" s="83">
        <f t="shared" si="6"/>
        <v>0</v>
      </c>
    </row>
    <row r="43" spans="1:29" x14ac:dyDescent="0.3">
      <c r="A43" s="81" t="s">
        <v>60</v>
      </c>
      <c r="B43" s="80" t="s">
        <v>152</v>
      </c>
      <c r="C43" s="212"/>
      <c r="D43" s="83"/>
      <c r="E43" s="47"/>
      <c r="F43" s="47"/>
      <c r="G43" s="47"/>
      <c r="H43" s="47"/>
      <c r="I43" s="47"/>
      <c r="J43" s="47"/>
      <c r="K43" s="47"/>
      <c r="L43" s="47"/>
      <c r="M43" s="47"/>
      <c r="N43" s="47"/>
      <c r="O43" s="47"/>
      <c r="P43" s="47"/>
      <c r="Q43" s="47"/>
      <c r="R43" s="47"/>
      <c r="S43" s="47"/>
      <c r="T43" s="47"/>
      <c r="U43" s="47"/>
      <c r="V43" s="47"/>
      <c r="W43" s="47"/>
      <c r="X43" s="47"/>
      <c r="Y43" s="47"/>
      <c r="Z43" s="47"/>
      <c r="AA43" s="47"/>
      <c r="AB43" s="83"/>
      <c r="AC43" s="83"/>
    </row>
    <row r="44" spans="1:29" x14ac:dyDescent="0.3">
      <c r="A44" s="78" t="s">
        <v>151</v>
      </c>
      <c r="B44" s="47" t="s">
        <v>150</v>
      </c>
      <c r="C44" s="212">
        <f t="shared" si="3"/>
        <v>0</v>
      </c>
      <c r="D44" s="83">
        <f t="shared" si="4"/>
        <v>0</v>
      </c>
      <c r="E44" s="47"/>
      <c r="F44" s="47"/>
      <c r="G44" s="47"/>
      <c r="H44" s="75"/>
      <c r="I44" s="75"/>
      <c r="J44" s="47"/>
      <c r="K44" s="47"/>
      <c r="L44" s="75"/>
      <c r="M44" s="75"/>
      <c r="N44" s="47"/>
      <c r="O44" s="75"/>
      <c r="P44" s="75"/>
      <c r="Q44" s="75"/>
      <c r="R44" s="75"/>
      <c r="S44" s="75"/>
      <c r="T44" s="75"/>
      <c r="U44" s="75"/>
      <c r="V44" s="75"/>
      <c r="W44" s="75"/>
      <c r="X44" s="75"/>
      <c r="Y44" s="75"/>
      <c r="Z44" s="75"/>
      <c r="AA44" s="75"/>
      <c r="AB44" s="83">
        <f t="shared" si="5"/>
        <v>0</v>
      </c>
      <c r="AC44" s="83">
        <f t="shared" si="6"/>
        <v>0</v>
      </c>
    </row>
    <row r="45" spans="1:29" x14ac:dyDescent="0.3">
      <c r="A45" s="78" t="s">
        <v>149</v>
      </c>
      <c r="B45" s="47" t="s">
        <v>148</v>
      </c>
      <c r="C45" s="212">
        <f t="shared" si="3"/>
        <v>0</v>
      </c>
      <c r="D45" s="83">
        <f t="shared" si="4"/>
        <v>0</v>
      </c>
      <c r="E45" s="47"/>
      <c r="F45" s="47"/>
      <c r="G45" s="47"/>
      <c r="H45" s="75"/>
      <c r="I45" s="75"/>
      <c r="J45" s="47"/>
      <c r="K45" s="47"/>
      <c r="L45" s="75"/>
      <c r="M45" s="75"/>
      <c r="N45" s="47"/>
      <c r="O45" s="75"/>
      <c r="P45" s="75"/>
      <c r="Q45" s="75"/>
      <c r="R45" s="75"/>
      <c r="S45" s="75"/>
      <c r="T45" s="75"/>
      <c r="U45" s="75"/>
      <c r="V45" s="75"/>
      <c r="W45" s="75"/>
      <c r="X45" s="75"/>
      <c r="Y45" s="75"/>
      <c r="Z45" s="75"/>
      <c r="AA45" s="75"/>
      <c r="AB45" s="83">
        <f t="shared" si="5"/>
        <v>0</v>
      </c>
      <c r="AC45" s="83">
        <f t="shared" si="6"/>
        <v>0</v>
      </c>
    </row>
    <row r="46" spans="1:29" x14ac:dyDescent="0.3">
      <c r="A46" s="78" t="s">
        <v>147</v>
      </c>
      <c r="B46" s="47" t="s">
        <v>146</v>
      </c>
      <c r="C46" s="212">
        <f t="shared" si="3"/>
        <v>0</v>
      </c>
      <c r="D46" s="83">
        <f t="shared" si="4"/>
        <v>0</v>
      </c>
      <c r="E46" s="47"/>
      <c r="F46" s="47"/>
      <c r="G46" s="47"/>
      <c r="H46" s="75"/>
      <c r="I46" s="75"/>
      <c r="J46" s="47"/>
      <c r="K46" s="47"/>
      <c r="L46" s="75"/>
      <c r="M46" s="75"/>
      <c r="N46" s="47"/>
      <c r="O46" s="75"/>
      <c r="P46" s="75"/>
      <c r="Q46" s="75"/>
      <c r="R46" s="75"/>
      <c r="S46" s="75"/>
      <c r="T46" s="75"/>
      <c r="U46" s="75"/>
      <c r="V46" s="75"/>
      <c r="W46" s="75"/>
      <c r="X46" s="75"/>
      <c r="Y46" s="75"/>
      <c r="Z46" s="75"/>
      <c r="AA46" s="75"/>
      <c r="AB46" s="83">
        <f t="shared" si="5"/>
        <v>0</v>
      </c>
      <c r="AC46" s="83">
        <f t="shared" si="6"/>
        <v>0</v>
      </c>
    </row>
    <row r="47" spans="1:29" ht="31.2" x14ac:dyDescent="0.3">
      <c r="A47" s="78" t="s">
        <v>145</v>
      </c>
      <c r="B47" s="47" t="s">
        <v>144</v>
      </c>
      <c r="C47" s="212">
        <f t="shared" si="3"/>
        <v>0</v>
      </c>
      <c r="D47" s="83">
        <f t="shared" si="4"/>
        <v>0</v>
      </c>
      <c r="E47" s="47"/>
      <c r="F47" s="47"/>
      <c r="G47" s="47"/>
      <c r="H47" s="75"/>
      <c r="I47" s="75"/>
      <c r="J47" s="47"/>
      <c r="K47" s="47"/>
      <c r="L47" s="75"/>
      <c r="M47" s="75"/>
      <c r="N47" s="47"/>
      <c r="O47" s="75"/>
      <c r="P47" s="75"/>
      <c r="Q47" s="75"/>
      <c r="R47" s="75"/>
      <c r="S47" s="75"/>
      <c r="T47" s="75"/>
      <c r="U47" s="75"/>
      <c r="V47" s="75"/>
      <c r="W47" s="75"/>
      <c r="X47" s="75"/>
      <c r="Y47" s="75"/>
      <c r="Z47" s="75"/>
      <c r="AA47" s="75"/>
      <c r="AB47" s="83">
        <f t="shared" si="5"/>
        <v>0</v>
      </c>
      <c r="AC47" s="83">
        <f t="shared" si="6"/>
        <v>0</v>
      </c>
    </row>
    <row r="48" spans="1:29" ht="31.2" x14ac:dyDescent="0.3">
      <c r="A48" s="78" t="s">
        <v>143</v>
      </c>
      <c r="B48" s="47" t="s">
        <v>142</v>
      </c>
      <c r="C48" s="212">
        <f t="shared" si="3"/>
        <v>0</v>
      </c>
      <c r="D48" s="83">
        <f t="shared" si="4"/>
        <v>0</v>
      </c>
      <c r="E48" s="47"/>
      <c r="F48" s="47"/>
      <c r="G48" s="47"/>
      <c r="H48" s="75"/>
      <c r="I48" s="75"/>
      <c r="J48" s="47"/>
      <c r="K48" s="47"/>
      <c r="L48" s="75"/>
      <c r="M48" s="75"/>
      <c r="N48" s="47"/>
      <c r="O48" s="75"/>
      <c r="P48" s="75"/>
      <c r="Q48" s="75"/>
      <c r="R48" s="75"/>
      <c r="S48" s="75"/>
      <c r="T48" s="75"/>
      <c r="U48" s="75"/>
      <c r="V48" s="75"/>
      <c r="W48" s="75"/>
      <c r="X48" s="75"/>
      <c r="Y48" s="75"/>
      <c r="Z48" s="75"/>
      <c r="AA48" s="75"/>
      <c r="AB48" s="83">
        <f t="shared" si="5"/>
        <v>0</v>
      </c>
      <c r="AC48" s="83">
        <f t="shared" si="6"/>
        <v>0</v>
      </c>
    </row>
    <row r="49" spans="1:29" x14ac:dyDescent="0.3">
      <c r="A49" s="78" t="s">
        <v>141</v>
      </c>
      <c r="B49" s="47" t="s">
        <v>140</v>
      </c>
      <c r="C49" s="212">
        <f t="shared" si="3"/>
        <v>0</v>
      </c>
      <c r="D49" s="83">
        <f t="shared" si="4"/>
        <v>0</v>
      </c>
      <c r="E49" s="47"/>
      <c r="F49" s="47"/>
      <c r="G49" s="47"/>
      <c r="H49" s="75"/>
      <c r="I49" s="75"/>
      <c r="J49" s="47"/>
      <c r="K49" s="47"/>
      <c r="L49" s="75"/>
      <c r="M49" s="75"/>
      <c r="N49" s="47"/>
      <c r="O49" s="75"/>
      <c r="P49" s="75"/>
      <c r="Q49" s="75"/>
      <c r="R49" s="75"/>
      <c r="S49" s="75"/>
      <c r="T49" s="75"/>
      <c r="U49" s="75"/>
      <c r="V49" s="75"/>
      <c r="W49" s="75"/>
      <c r="X49" s="75"/>
      <c r="Y49" s="75"/>
      <c r="Z49" s="75"/>
      <c r="AA49" s="75"/>
      <c r="AB49" s="83">
        <f t="shared" si="5"/>
        <v>0</v>
      </c>
      <c r="AC49" s="83">
        <f t="shared" si="6"/>
        <v>0</v>
      </c>
    </row>
    <row r="50" spans="1:29" ht="18.600000000000001" x14ac:dyDescent="0.3">
      <c r="A50" s="78" t="s">
        <v>139</v>
      </c>
      <c r="B50" s="77" t="s">
        <v>138</v>
      </c>
      <c r="C50" s="212">
        <f t="shared" si="3"/>
        <v>8</v>
      </c>
      <c r="D50" s="83">
        <f t="shared" si="4"/>
        <v>0</v>
      </c>
      <c r="E50" s="47"/>
      <c r="F50" s="47"/>
      <c r="G50" s="47"/>
      <c r="H50" s="75"/>
      <c r="I50" s="75"/>
      <c r="J50" s="47"/>
      <c r="K50" s="47"/>
      <c r="L50" s="75">
        <v>8</v>
      </c>
      <c r="M50" s="75">
        <v>4</v>
      </c>
      <c r="N50" s="47"/>
      <c r="O50" s="75"/>
      <c r="P50" s="75"/>
      <c r="Q50" s="75"/>
      <c r="R50" s="75"/>
      <c r="S50" s="75"/>
      <c r="T50" s="75"/>
      <c r="U50" s="75"/>
      <c r="V50" s="75"/>
      <c r="W50" s="75"/>
      <c r="X50" s="75"/>
      <c r="Y50" s="75"/>
      <c r="Z50" s="75"/>
      <c r="AA50" s="75"/>
      <c r="AB50" s="83">
        <f t="shared" si="5"/>
        <v>8</v>
      </c>
      <c r="AC50" s="83">
        <f t="shared" si="6"/>
        <v>0</v>
      </c>
    </row>
    <row r="51" spans="1:29" ht="35.25" customHeight="1" x14ac:dyDescent="0.3">
      <c r="A51" s="81" t="s">
        <v>58</v>
      </c>
      <c r="B51" s="80" t="s">
        <v>137</v>
      </c>
      <c r="C51" s="212"/>
      <c r="D51" s="83"/>
      <c r="E51" s="47"/>
      <c r="F51" s="47"/>
      <c r="G51" s="47"/>
      <c r="H51" s="47"/>
      <c r="I51" s="47"/>
      <c r="J51" s="47"/>
      <c r="K51" s="47"/>
      <c r="L51" s="47"/>
      <c r="M51" s="47"/>
      <c r="N51" s="47"/>
      <c r="O51" s="47"/>
      <c r="P51" s="47"/>
      <c r="Q51" s="47"/>
      <c r="R51" s="47"/>
      <c r="S51" s="47"/>
      <c r="T51" s="47"/>
      <c r="U51" s="47"/>
      <c r="V51" s="47"/>
      <c r="W51" s="47"/>
      <c r="X51" s="47"/>
      <c r="Y51" s="47"/>
      <c r="Z51" s="47"/>
      <c r="AA51" s="47"/>
      <c r="AB51" s="83"/>
      <c r="AC51" s="83"/>
    </row>
    <row r="52" spans="1:29" x14ac:dyDescent="0.3">
      <c r="A52" s="78" t="s">
        <v>136</v>
      </c>
      <c r="B52" s="47" t="s">
        <v>135</v>
      </c>
      <c r="C52" s="212">
        <f t="shared" si="3"/>
        <v>1.2769999999999999</v>
      </c>
      <c r="D52" s="83">
        <f t="shared" si="4"/>
        <v>0</v>
      </c>
      <c r="E52" s="47"/>
      <c r="F52" s="47"/>
      <c r="G52" s="47"/>
      <c r="H52" s="47"/>
      <c r="I52" s="47"/>
      <c r="J52" s="47"/>
      <c r="K52" s="47"/>
      <c r="L52" s="47">
        <v>1.2769999999999999</v>
      </c>
      <c r="M52" s="47">
        <v>4</v>
      </c>
      <c r="N52" s="47"/>
      <c r="O52" s="75"/>
      <c r="P52" s="75"/>
      <c r="Q52" s="75"/>
      <c r="R52" s="75"/>
      <c r="S52" s="75"/>
      <c r="T52" s="75"/>
      <c r="U52" s="75"/>
      <c r="V52" s="75"/>
      <c r="W52" s="75"/>
      <c r="X52" s="75"/>
      <c r="Y52" s="75"/>
      <c r="Z52" s="75"/>
      <c r="AA52" s="75"/>
      <c r="AB52" s="83">
        <f t="shared" si="5"/>
        <v>1.2769999999999999</v>
      </c>
      <c r="AC52" s="83">
        <f t="shared" si="6"/>
        <v>0</v>
      </c>
    </row>
    <row r="53" spans="1:29" x14ac:dyDescent="0.3">
      <c r="A53" s="78" t="s">
        <v>134</v>
      </c>
      <c r="B53" s="47" t="s">
        <v>128</v>
      </c>
      <c r="C53" s="212">
        <f t="shared" si="3"/>
        <v>0</v>
      </c>
      <c r="D53" s="83">
        <f t="shared" si="4"/>
        <v>0</v>
      </c>
      <c r="E53" s="47"/>
      <c r="F53" s="47"/>
      <c r="G53" s="47"/>
      <c r="H53" s="47"/>
      <c r="I53" s="47"/>
      <c r="J53" s="47"/>
      <c r="K53" s="47"/>
      <c r="L53" s="47"/>
      <c r="M53" s="47"/>
      <c r="N53" s="47"/>
      <c r="O53" s="75"/>
      <c r="P53" s="75"/>
      <c r="Q53" s="75"/>
      <c r="R53" s="75"/>
      <c r="S53" s="75"/>
      <c r="T53" s="75"/>
      <c r="U53" s="75"/>
      <c r="V53" s="75"/>
      <c r="W53" s="75"/>
      <c r="X53" s="75"/>
      <c r="Y53" s="75"/>
      <c r="Z53" s="75"/>
      <c r="AA53" s="75"/>
      <c r="AB53" s="83">
        <f t="shared" si="5"/>
        <v>0</v>
      </c>
      <c r="AC53" s="83">
        <f t="shared" si="6"/>
        <v>0</v>
      </c>
    </row>
    <row r="54" spans="1:29" x14ac:dyDescent="0.3">
      <c r="A54" s="78" t="s">
        <v>133</v>
      </c>
      <c r="B54" s="77" t="s">
        <v>127</v>
      </c>
      <c r="C54" s="212">
        <f t="shared" si="3"/>
        <v>0</v>
      </c>
      <c r="D54" s="83">
        <f t="shared" si="4"/>
        <v>0</v>
      </c>
      <c r="E54" s="47"/>
      <c r="F54" s="47"/>
      <c r="G54" s="47"/>
      <c r="H54" s="47"/>
      <c r="I54" s="47"/>
      <c r="J54" s="47"/>
      <c r="K54" s="47"/>
      <c r="L54" s="47"/>
      <c r="M54" s="47"/>
      <c r="N54" s="47"/>
      <c r="O54" s="75"/>
      <c r="P54" s="75"/>
      <c r="Q54" s="75"/>
      <c r="R54" s="75"/>
      <c r="S54" s="75"/>
      <c r="T54" s="75"/>
      <c r="U54" s="75"/>
      <c r="V54" s="75"/>
      <c r="W54" s="75"/>
      <c r="X54" s="75"/>
      <c r="Y54" s="75"/>
      <c r="Z54" s="75"/>
      <c r="AA54" s="75"/>
      <c r="AB54" s="83">
        <f t="shared" si="5"/>
        <v>0</v>
      </c>
      <c r="AC54" s="83">
        <f t="shared" si="6"/>
        <v>0</v>
      </c>
    </row>
    <row r="55" spans="1:29" x14ac:dyDescent="0.3">
      <c r="A55" s="78" t="s">
        <v>132</v>
      </c>
      <c r="B55" s="77" t="s">
        <v>126</v>
      </c>
      <c r="C55" s="212">
        <f t="shared" si="3"/>
        <v>0</v>
      </c>
      <c r="D55" s="83">
        <f t="shared" si="4"/>
        <v>0</v>
      </c>
      <c r="E55" s="47"/>
      <c r="F55" s="47"/>
      <c r="G55" s="47"/>
      <c r="H55" s="47"/>
      <c r="I55" s="47"/>
      <c r="J55" s="47"/>
      <c r="K55" s="47"/>
      <c r="L55" s="47"/>
      <c r="M55" s="47"/>
      <c r="N55" s="47"/>
      <c r="O55" s="75"/>
      <c r="P55" s="75"/>
      <c r="Q55" s="75"/>
      <c r="R55" s="75"/>
      <c r="S55" s="75"/>
      <c r="T55" s="75"/>
      <c r="U55" s="75"/>
      <c r="V55" s="75"/>
      <c r="W55" s="75"/>
      <c r="X55" s="75"/>
      <c r="Y55" s="75"/>
      <c r="Z55" s="75"/>
      <c r="AA55" s="75"/>
      <c r="AB55" s="83">
        <f t="shared" si="5"/>
        <v>0</v>
      </c>
      <c r="AC55" s="83">
        <f t="shared" si="6"/>
        <v>0</v>
      </c>
    </row>
    <row r="56" spans="1:29" x14ac:dyDescent="0.3">
      <c r="A56" s="78" t="s">
        <v>131</v>
      </c>
      <c r="B56" s="77" t="s">
        <v>125</v>
      </c>
      <c r="C56" s="212">
        <f t="shared" si="3"/>
        <v>0</v>
      </c>
      <c r="D56" s="83">
        <f t="shared" si="4"/>
        <v>0</v>
      </c>
      <c r="E56" s="47"/>
      <c r="F56" s="47"/>
      <c r="G56" s="47"/>
      <c r="H56" s="47"/>
      <c r="I56" s="47"/>
      <c r="J56" s="47"/>
      <c r="K56" s="47"/>
      <c r="L56" s="47"/>
      <c r="M56" s="47"/>
      <c r="N56" s="47"/>
      <c r="O56" s="75"/>
      <c r="P56" s="75"/>
      <c r="Q56" s="75"/>
      <c r="R56" s="75"/>
      <c r="S56" s="75"/>
      <c r="T56" s="75"/>
      <c r="U56" s="75"/>
      <c r="V56" s="75"/>
      <c r="W56" s="75"/>
      <c r="X56" s="75"/>
      <c r="Y56" s="75"/>
      <c r="Z56" s="75"/>
      <c r="AA56" s="75"/>
      <c r="AB56" s="83">
        <f t="shared" si="5"/>
        <v>0</v>
      </c>
      <c r="AC56" s="83">
        <f t="shared" si="6"/>
        <v>0</v>
      </c>
    </row>
    <row r="57" spans="1:29" ht="18.600000000000001" x14ac:dyDescent="0.3">
      <c r="A57" s="78" t="s">
        <v>130</v>
      </c>
      <c r="B57" s="77" t="s">
        <v>124</v>
      </c>
      <c r="C57" s="212">
        <f t="shared" si="3"/>
        <v>8</v>
      </c>
      <c r="D57" s="83">
        <f t="shared" si="4"/>
        <v>0</v>
      </c>
      <c r="E57" s="47"/>
      <c r="F57" s="47"/>
      <c r="G57" s="47"/>
      <c r="H57" s="47"/>
      <c r="I57" s="47"/>
      <c r="J57" s="47"/>
      <c r="K57" s="47"/>
      <c r="L57" s="47">
        <v>8</v>
      </c>
      <c r="M57" s="47">
        <v>4</v>
      </c>
      <c r="N57" s="47"/>
      <c r="O57" s="75"/>
      <c r="P57" s="75"/>
      <c r="Q57" s="75"/>
      <c r="R57" s="75"/>
      <c r="S57" s="75"/>
      <c r="T57" s="75"/>
      <c r="U57" s="75"/>
      <c r="V57" s="75"/>
      <c r="W57" s="75"/>
      <c r="X57" s="75"/>
      <c r="Y57" s="75"/>
      <c r="Z57" s="75"/>
      <c r="AA57" s="75"/>
      <c r="AB57" s="83">
        <f t="shared" si="5"/>
        <v>8</v>
      </c>
      <c r="AC57" s="83">
        <f t="shared" si="6"/>
        <v>0</v>
      </c>
    </row>
    <row r="58" spans="1:29" ht="36.75" customHeight="1" x14ac:dyDescent="0.3">
      <c r="A58" s="81" t="s">
        <v>57</v>
      </c>
      <c r="B58" s="102" t="s">
        <v>229</v>
      </c>
      <c r="C58" s="212">
        <f t="shared" si="3"/>
        <v>0</v>
      </c>
      <c r="D58" s="83">
        <f t="shared" si="4"/>
        <v>0</v>
      </c>
      <c r="E58" s="47">
        <f t="shared" ref="E58" si="9">SUM(E59:E64)</f>
        <v>0</v>
      </c>
      <c r="F58" s="47">
        <f t="shared" ref="F58" si="10">SUM(F59:F64)</f>
        <v>0</v>
      </c>
      <c r="G58" s="47">
        <f t="shared" ref="G58" si="11">SUM(G59:G64)</f>
        <v>0</v>
      </c>
      <c r="H58" s="47">
        <f t="shared" ref="H58:AA58" si="12">SUM(H59:H64)</f>
        <v>0</v>
      </c>
      <c r="I58" s="47">
        <f t="shared" si="12"/>
        <v>0</v>
      </c>
      <c r="J58" s="47">
        <f t="shared" si="12"/>
        <v>0</v>
      </c>
      <c r="K58" s="47">
        <f t="shared" si="12"/>
        <v>0</v>
      </c>
      <c r="L58" s="47">
        <v>0</v>
      </c>
      <c r="M58" s="47">
        <v>0</v>
      </c>
      <c r="N58" s="47">
        <f t="shared" si="12"/>
        <v>0</v>
      </c>
      <c r="O58" s="47">
        <f t="shared" si="12"/>
        <v>0</v>
      </c>
      <c r="P58" s="47">
        <f t="shared" si="12"/>
        <v>0</v>
      </c>
      <c r="Q58" s="47">
        <f t="shared" si="12"/>
        <v>0</v>
      </c>
      <c r="R58" s="47">
        <f t="shared" si="12"/>
        <v>0</v>
      </c>
      <c r="S58" s="47">
        <f t="shared" si="12"/>
        <v>0</v>
      </c>
      <c r="T58" s="47">
        <f>SUM(T59:T64)</f>
        <v>0</v>
      </c>
      <c r="U58" s="47">
        <f t="shared" si="12"/>
        <v>0</v>
      </c>
      <c r="V58" s="47">
        <f t="shared" si="12"/>
        <v>0</v>
      </c>
      <c r="W58" s="47">
        <f t="shared" si="12"/>
        <v>0</v>
      </c>
      <c r="X58" s="47">
        <f t="shared" si="12"/>
        <v>0</v>
      </c>
      <c r="Y58" s="47">
        <f t="shared" si="12"/>
        <v>0</v>
      </c>
      <c r="Z58" s="47">
        <f t="shared" si="12"/>
        <v>0</v>
      </c>
      <c r="AA58" s="47">
        <f t="shared" si="12"/>
        <v>0</v>
      </c>
      <c r="AB58" s="83">
        <f t="shared" si="5"/>
        <v>0</v>
      </c>
      <c r="AC58" s="83">
        <f t="shared" si="6"/>
        <v>0</v>
      </c>
    </row>
    <row r="59" spans="1:29" x14ac:dyDescent="0.3">
      <c r="A59" s="81" t="s">
        <v>55</v>
      </c>
      <c r="B59" s="80" t="s">
        <v>129</v>
      </c>
      <c r="C59" s="212"/>
      <c r="D59" s="83"/>
      <c r="E59" s="47"/>
      <c r="F59" s="47"/>
      <c r="G59" s="47"/>
      <c r="H59" s="47"/>
      <c r="I59" s="47"/>
      <c r="J59" s="47"/>
      <c r="K59" s="47"/>
      <c r="L59" s="47"/>
      <c r="M59" s="47"/>
      <c r="N59" s="47"/>
      <c r="O59" s="75"/>
      <c r="P59" s="75"/>
      <c r="Q59" s="75"/>
      <c r="R59" s="75"/>
      <c r="S59" s="75"/>
      <c r="T59" s="75"/>
      <c r="U59" s="75"/>
      <c r="V59" s="75"/>
      <c r="W59" s="75"/>
      <c r="X59" s="75"/>
      <c r="Y59" s="75"/>
      <c r="Z59" s="75"/>
      <c r="AA59" s="75"/>
      <c r="AB59" s="83"/>
      <c r="AC59" s="83"/>
    </row>
    <row r="60" spans="1:29" x14ac:dyDescent="0.3">
      <c r="A60" s="78" t="s">
        <v>223</v>
      </c>
      <c r="B60" s="79" t="s">
        <v>150</v>
      </c>
      <c r="C60" s="212">
        <f t="shared" si="3"/>
        <v>0</v>
      </c>
      <c r="D60" s="83">
        <f t="shared" si="4"/>
        <v>0</v>
      </c>
      <c r="E60" s="47"/>
      <c r="F60" s="47"/>
      <c r="G60" s="47"/>
      <c r="H60" s="47"/>
      <c r="I60" s="47"/>
      <c r="J60" s="47"/>
      <c r="K60" s="47"/>
      <c r="L60" s="47"/>
      <c r="M60" s="47"/>
      <c r="N60" s="47"/>
      <c r="O60" s="75"/>
      <c r="P60" s="75"/>
      <c r="Q60" s="75"/>
      <c r="R60" s="75"/>
      <c r="S60" s="75"/>
      <c r="T60" s="75"/>
      <c r="U60" s="75"/>
      <c r="V60" s="75"/>
      <c r="W60" s="75"/>
      <c r="X60" s="75"/>
      <c r="Y60" s="75"/>
      <c r="Z60" s="75"/>
      <c r="AA60" s="75"/>
      <c r="AB60" s="83">
        <f t="shared" si="5"/>
        <v>0</v>
      </c>
      <c r="AC60" s="83">
        <f t="shared" si="6"/>
        <v>0</v>
      </c>
    </row>
    <row r="61" spans="1:29" x14ac:dyDescent="0.3">
      <c r="A61" s="78" t="s">
        <v>224</v>
      </c>
      <c r="B61" s="79" t="s">
        <v>148</v>
      </c>
      <c r="C61" s="212">
        <f t="shared" si="3"/>
        <v>0</v>
      </c>
      <c r="D61" s="83">
        <f t="shared" si="4"/>
        <v>0</v>
      </c>
      <c r="E61" s="47"/>
      <c r="F61" s="47"/>
      <c r="G61" s="47"/>
      <c r="H61" s="47"/>
      <c r="I61" s="47"/>
      <c r="J61" s="47"/>
      <c r="K61" s="47"/>
      <c r="L61" s="47"/>
      <c r="M61" s="47"/>
      <c r="N61" s="47"/>
      <c r="O61" s="75"/>
      <c r="P61" s="75"/>
      <c r="Q61" s="75"/>
      <c r="R61" s="75"/>
      <c r="S61" s="75"/>
      <c r="T61" s="75"/>
      <c r="U61" s="75"/>
      <c r="V61" s="75"/>
      <c r="W61" s="75"/>
      <c r="X61" s="75"/>
      <c r="Y61" s="75"/>
      <c r="Z61" s="75"/>
      <c r="AA61" s="75"/>
      <c r="AB61" s="83">
        <f t="shared" si="5"/>
        <v>0</v>
      </c>
      <c r="AC61" s="83">
        <f t="shared" si="6"/>
        <v>0</v>
      </c>
    </row>
    <row r="62" spans="1:29" x14ac:dyDescent="0.3">
      <c r="A62" s="78" t="s">
        <v>225</v>
      </c>
      <c r="B62" s="79" t="s">
        <v>146</v>
      </c>
      <c r="C62" s="212">
        <f t="shared" si="3"/>
        <v>0</v>
      </c>
      <c r="D62" s="83">
        <f t="shared" si="4"/>
        <v>0</v>
      </c>
      <c r="E62" s="47"/>
      <c r="F62" s="47"/>
      <c r="G62" s="47"/>
      <c r="H62" s="47"/>
      <c r="I62" s="47"/>
      <c r="J62" s="47"/>
      <c r="K62" s="47"/>
      <c r="L62" s="47"/>
      <c r="M62" s="47"/>
      <c r="N62" s="47"/>
      <c r="O62" s="75"/>
      <c r="P62" s="75"/>
      <c r="Q62" s="75"/>
      <c r="R62" s="75"/>
      <c r="S62" s="75"/>
      <c r="T62" s="75"/>
      <c r="U62" s="75"/>
      <c r="V62" s="75"/>
      <c r="W62" s="75"/>
      <c r="X62" s="75"/>
      <c r="Y62" s="75"/>
      <c r="Z62" s="75"/>
      <c r="AA62" s="75"/>
      <c r="AB62" s="83">
        <f t="shared" si="5"/>
        <v>0</v>
      </c>
      <c r="AC62" s="83">
        <f t="shared" si="6"/>
        <v>0</v>
      </c>
    </row>
    <row r="63" spans="1:29" x14ac:dyDescent="0.3">
      <c r="A63" s="78" t="s">
        <v>226</v>
      </c>
      <c r="B63" s="79" t="s">
        <v>228</v>
      </c>
      <c r="C63" s="212">
        <f t="shared" si="3"/>
        <v>0</v>
      </c>
      <c r="D63" s="83">
        <f t="shared" si="4"/>
        <v>0</v>
      </c>
      <c r="E63" s="47"/>
      <c r="F63" s="47"/>
      <c r="G63" s="47"/>
      <c r="H63" s="47"/>
      <c r="I63" s="47"/>
      <c r="J63" s="47"/>
      <c r="K63" s="47"/>
      <c r="L63" s="47"/>
      <c r="M63" s="47"/>
      <c r="N63" s="47"/>
      <c r="O63" s="75"/>
      <c r="P63" s="75"/>
      <c r="Q63" s="75"/>
      <c r="R63" s="75"/>
      <c r="S63" s="75"/>
      <c r="T63" s="75"/>
      <c r="U63" s="75"/>
      <c r="V63" s="75"/>
      <c r="W63" s="75"/>
      <c r="X63" s="75"/>
      <c r="Y63" s="75"/>
      <c r="Z63" s="75"/>
      <c r="AA63" s="75"/>
      <c r="AB63" s="83">
        <f t="shared" si="5"/>
        <v>0</v>
      </c>
      <c r="AC63" s="83">
        <f t="shared" si="6"/>
        <v>0</v>
      </c>
    </row>
    <row r="64" spans="1:29" ht="18.600000000000001" x14ac:dyDescent="0.3">
      <c r="A64" s="78" t="s">
        <v>227</v>
      </c>
      <c r="B64" s="77" t="s">
        <v>124</v>
      </c>
      <c r="C64" s="212">
        <f t="shared" si="3"/>
        <v>8</v>
      </c>
      <c r="D64" s="83">
        <f t="shared" si="4"/>
        <v>0</v>
      </c>
      <c r="E64" s="47"/>
      <c r="F64" s="47"/>
      <c r="G64" s="47"/>
      <c r="H64" s="47"/>
      <c r="I64" s="47"/>
      <c r="J64" s="47"/>
      <c r="K64" s="47"/>
      <c r="L64" s="47">
        <v>8</v>
      </c>
      <c r="M64" s="47">
        <v>4</v>
      </c>
      <c r="N64" s="47"/>
      <c r="O64" s="75"/>
      <c r="P64" s="75"/>
      <c r="Q64" s="75"/>
      <c r="R64" s="75"/>
      <c r="S64" s="75"/>
      <c r="T64" s="75"/>
      <c r="U64" s="75"/>
      <c r="V64" s="75"/>
      <c r="W64" s="75"/>
      <c r="X64" s="75"/>
      <c r="Y64" s="75"/>
      <c r="Z64" s="75"/>
      <c r="AA64" s="75"/>
      <c r="AB64" s="83">
        <f t="shared" si="5"/>
        <v>8</v>
      </c>
      <c r="AC64" s="83">
        <f t="shared" si="6"/>
        <v>0</v>
      </c>
    </row>
    <row r="65" spans="1:28" x14ac:dyDescent="0.3">
      <c r="A65" s="72"/>
      <c r="B65" s="73"/>
      <c r="C65" s="73"/>
      <c r="D65" s="73"/>
      <c r="E65" s="73"/>
      <c r="F65" s="73"/>
      <c r="G65" s="73"/>
      <c r="H65" s="73"/>
      <c r="I65" s="73"/>
      <c r="J65" s="73"/>
      <c r="K65" s="73"/>
      <c r="L65" s="72"/>
      <c r="M65" s="72"/>
      <c r="N65" s="63"/>
      <c r="O65" s="63"/>
      <c r="P65" s="63"/>
      <c r="Q65" s="63"/>
      <c r="R65" s="63"/>
      <c r="S65" s="63"/>
      <c r="T65" s="63"/>
      <c r="U65" s="63"/>
      <c r="V65" s="63"/>
      <c r="W65" s="63"/>
      <c r="X65" s="63"/>
      <c r="Y65" s="63"/>
      <c r="Z65" s="63"/>
      <c r="AA65" s="63"/>
      <c r="AB65" s="63"/>
    </row>
    <row r="66" spans="1:28" ht="54" customHeight="1" x14ac:dyDescent="0.3">
      <c r="A66" s="63"/>
      <c r="B66" s="388"/>
      <c r="C66" s="388"/>
      <c r="D66" s="388"/>
      <c r="E66" s="388"/>
      <c r="F66" s="388"/>
      <c r="G66" s="388"/>
      <c r="H66" s="388"/>
      <c r="I66" s="388"/>
      <c r="J66" s="67"/>
      <c r="K66" s="67"/>
      <c r="L66" s="71"/>
      <c r="M66" s="71"/>
      <c r="N66" s="71"/>
      <c r="O66" s="71"/>
      <c r="P66" s="71"/>
      <c r="Q66" s="71"/>
      <c r="R66" s="71"/>
      <c r="S66" s="71"/>
      <c r="T66" s="71"/>
      <c r="U66" s="71"/>
      <c r="V66" s="71"/>
      <c r="W66" s="71"/>
      <c r="X66" s="71"/>
      <c r="Y66" s="71"/>
      <c r="Z66" s="71"/>
      <c r="AA66" s="71"/>
      <c r="AB66" s="71"/>
    </row>
    <row r="67" spans="1:28" x14ac:dyDescent="0.3">
      <c r="A67" s="63"/>
      <c r="B67" s="63"/>
      <c r="C67" s="63"/>
      <c r="D67" s="63"/>
      <c r="E67" s="63"/>
      <c r="F67" s="63"/>
      <c r="L67" s="63"/>
      <c r="M67" s="63"/>
      <c r="N67" s="63"/>
      <c r="O67" s="63"/>
      <c r="P67" s="63"/>
      <c r="Q67" s="63"/>
      <c r="R67" s="63"/>
      <c r="S67" s="63"/>
      <c r="T67" s="63"/>
      <c r="U67" s="63"/>
      <c r="V67" s="63"/>
      <c r="W67" s="63"/>
      <c r="X67" s="63"/>
      <c r="Y67" s="63"/>
      <c r="Z67" s="63"/>
      <c r="AA67" s="63"/>
      <c r="AB67" s="63"/>
    </row>
    <row r="68" spans="1:28" ht="50.25" customHeight="1" x14ac:dyDescent="0.3">
      <c r="A68" s="63"/>
      <c r="J68" s="68"/>
      <c r="K68" s="68"/>
      <c r="L68" s="63"/>
      <c r="M68" s="63"/>
      <c r="N68" s="63"/>
      <c r="O68" s="63"/>
      <c r="P68" s="63"/>
      <c r="Q68" s="63"/>
      <c r="R68" s="63"/>
      <c r="S68" s="63"/>
      <c r="T68" s="63"/>
      <c r="U68" s="63"/>
      <c r="V68" s="63"/>
      <c r="W68" s="63"/>
      <c r="X68" s="63"/>
      <c r="Y68" s="63"/>
      <c r="Z68" s="63"/>
      <c r="AA68" s="63"/>
      <c r="AB68" s="63"/>
    </row>
    <row r="69" spans="1:28" x14ac:dyDescent="0.3">
      <c r="A69" s="63"/>
      <c r="B69" s="63"/>
      <c r="C69" s="63"/>
      <c r="D69" s="63"/>
      <c r="E69" s="63"/>
      <c r="F69" s="63"/>
      <c r="L69" s="63"/>
      <c r="M69" s="63"/>
      <c r="N69" s="63"/>
      <c r="O69" s="63"/>
      <c r="P69" s="63"/>
      <c r="Q69" s="63"/>
      <c r="R69" s="63"/>
      <c r="S69" s="63"/>
      <c r="T69" s="63"/>
      <c r="U69" s="63"/>
      <c r="V69" s="63"/>
      <c r="W69" s="63"/>
      <c r="X69" s="63"/>
      <c r="Y69" s="63"/>
      <c r="Z69" s="63"/>
      <c r="AA69" s="63"/>
      <c r="AB69" s="63"/>
    </row>
    <row r="70" spans="1:28" ht="36.75" customHeight="1" x14ac:dyDescent="0.3">
      <c r="A70" s="63"/>
      <c r="B70" s="389"/>
      <c r="C70" s="389"/>
      <c r="D70" s="389"/>
      <c r="E70" s="389"/>
      <c r="F70" s="389"/>
      <c r="G70" s="389"/>
      <c r="H70" s="389"/>
      <c r="I70" s="389"/>
      <c r="J70" s="67"/>
      <c r="K70" s="67"/>
      <c r="L70" s="63"/>
      <c r="M70" s="63"/>
      <c r="N70" s="63"/>
      <c r="O70" s="63"/>
      <c r="P70" s="63"/>
      <c r="Q70" s="63"/>
      <c r="R70" s="63"/>
      <c r="S70" s="63"/>
      <c r="T70" s="63"/>
      <c r="U70" s="63"/>
      <c r="V70" s="63"/>
      <c r="W70" s="63"/>
      <c r="X70" s="63"/>
      <c r="Y70" s="63"/>
      <c r="Z70" s="63"/>
      <c r="AA70" s="63"/>
      <c r="AB70" s="63"/>
    </row>
    <row r="71" spans="1:28" x14ac:dyDescent="0.3">
      <c r="A71" s="63"/>
      <c r="B71" s="70"/>
      <c r="C71" s="70"/>
      <c r="D71" s="70"/>
      <c r="E71" s="70"/>
      <c r="F71" s="70"/>
      <c r="L71" s="63"/>
      <c r="M71" s="63"/>
      <c r="N71" s="69"/>
      <c r="O71" s="63"/>
      <c r="P71" s="63"/>
      <c r="Q71" s="63"/>
      <c r="R71" s="63"/>
      <c r="S71" s="63"/>
      <c r="T71" s="63"/>
      <c r="U71" s="63"/>
      <c r="V71" s="63"/>
      <c r="W71" s="63"/>
      <c r="X71" s="63"/>
      <c r="Y71" s="63"/>
      <c r="Z71" s="63"/>
      <c r="AA71" s="63"/>
      <c r="AB71" s="63"/>
    </row>
    <row r="72" spans="1:28" ht="51" customHeight="1" x14ac:dyDescent="0.3">
      <c r="A72" s="63"/>
      <c r="B72" s="389"/>
      <c r="C72" s="389"/>
      <c r="D72" s="389"/>
      <c r="E72" s="389"/>
      <c r="F72" s="389"/>
      <c r="G72" s="389"/>
      <c r="H72" s="389"/>
      <c r="I72" s="389"/>
      <c r="J72" s="67"/>
      <c r="K72" s="67"/>
      <c r="L72" s="63"/>
      <c r="M72" s="63"/>
      <c r="N72" s="69"/>
      <c r="O72" s="63"/>
      <c r="P72" s="63"/>
      <c r="Q72" s="63"/>
      <c r="R72" s="63"/>
      <c r="S72" s="63"/>
      <c r="T72" s="63"/>
      <c r="U72" s="63"/>
      <c r="V72" s="63"/>
      <c r="W72" s="63"/>
      <c r="X72" s="63"/>
      <c r="Y72" s="63"/>
      <c r="Z72" s="63"/>
      <c r="AA72" s="63"/>
      <c r="AB72" s="63"/>
    </row>
    <row r="73" spans="1:28" ht="32.25" customHeight="1" x14ac:dyDescent="0.3">
      <c r="A73" s="63"/>
      <c r="B73" s="388"/>
      <c r="C73" s="388"/>
      <c r="D73" s="388"/>
      <c r="E73" s="388"/>
      <c r="F73" s="388"/>
      <c r="G73" s="388"/>
      <c r="H73" s="388"/>
      <c r="I73" s="388"/>
      <c r="J73" s="68"/>
      <c r="K73" s="68"/>
      <c r="L73" s="63"/>
      <c r="M73" s="63"/>
      <c r="N73" s="63"/>
      <c r="O73" s="63"/>
      <c r="P73" s="63"/>
      <c r="Q73" s="63"/>
      <c r="R73" s="63"/>
      <c r="S73" s="63"/>
      <c r="T73" s="63"/>
      <c r="U73" s="63"/>
      <c r="V73" s="63"/>
      <c r="W73" s="63"/>
      <c r="X73" s="63"/>
      <c r="Y73" s="63"/>
      <c r="Z73" s="63"/>
      <c r="AA73" s="63"/>
      <c r="AB73" s="63"/>
    </row>
    <row r="74" spans="1:28" ht="51.75" customHeight="1" x14ac:dyDescent="0.3">
      <c r="A74" s="63"/>
      <c r="B74" s="389"/>
      <c r="C74" s="389"/>
      <c r="D74" s="389"/>
      <c r="E74" s="389"/>
      <c r="F74" s="389"/>
      <c r="G74" s="389"/>
      <c r="H74" s="389"/>
      <c r="I74" s="389"/>
      <c r="J74" s="67"/>
      <c r="K74" s="67"/>
      <c r="L74" s="63"/>
      <c r="M74" s="63"/>
      <c r="N74" s="63"/>
      <c r="O74" s="63"/>
      <c r="P74" s="63"/>
      <c r="Q74" s="63"/>
      <c r="R74" s="63"/>
      <c r="S74" s="63"/>
      <c r="T74" s="63"/>
      <c r="U74" s="63"/>
      <c r="V74" s="63"/>
      <c r="W74" s="63"/>
      <c r="X74" s="63"/>
      <c r="Y74" s="63"/>
      <c r="Z74" s="63"/>
      <c r="AA74" s="63"/>
      <c r="AB74" s="63"/>
    </row>
    <row r="75" spans="1:28" ht="21.75" customHeight="1" x14ac:dyDescent="0.3">
      <c r="A75" s="63"/>
      <c r="B75" s="386"/>
      <c r="C75" s="386"/>
      <c r="D75" s="386"/>
      <c r="E75" s="386"/>
      <c r="F75" s="386"/>
      <c r="G75" s="386"/>
      <c r="H75" s="386"/>
      <c r="I75" s="386"/>
      <c r="J75" s="66"/>
      <c r="K75" s="66"/>
      <c r="L75" s="65"/>
      <c r="M75" s="65"/>
      <c r="N75" s="63"/>
      <c r="O75" s="63"/>
      <c r="P75" s="63"/>
      <c r="Q75" s="63"/>
      <c r="R75" s="63"/>
      <c r="S75" s="63"/>
      <c r="T75" s="63"/>
      <c r="U75" s="63"/>
      <c r="V75" s="63"/>
      <c r="W75" s="63"/>
      <c r="X75" s="63"/>
      <c r="Y75" s="63"/>
      <c r="Z75" s="63"/>
      <c r="AA75" s="63"/>
      <c r="AB75" s="63"/>
    </row>
    <row r="76" spans="1:28" ht="23.25" customHeight="1" x14ac:dyDescent="0.3">
      <c r="A76" s="63"/>
      <c r="B76" s="65"/>
      <c r="C76" s="65"/>
      <c r="D76" s="65"/>
      <c r="E76" s="65"/>
      <c r="F76" s="65"/>
      <c r="L76" s="63"/>
      <c r="M76" s="63"/>
      <c r="N76" s="63"/>
      <c r="O76" s="63"/>
      <c r="P76" s="63"/>
      <c r="Q76" s="63"/>
      <c r="R76" s="63"/>
      <c r="S76" s="63"/>
      <c r="T76" s="63"/>
      <c r="U76" s="63"/>
      <c r="V76" s="63"/>
      <c r="W76" s="63"/>
      <c r="X76" s="63"/>
      <c r="Y76" s="63"/>
      <c r="Z76" s="63"/>
      <c r="AA76" s="63"/>
      <c r="AB76" s="63"/>
    </row>
    <row r="77" spans="1:28" ht="18.75" customHeight="1" x14ac:dyDescent="0.3">
      <c r="A77" s="63"/>
      <c r="B77" s="387"/>
      <c r="C77" s="387"/>
      <c r="D77" s="387"/>
      <c r="E77" s="387"/>
      <c r="F77" s="387"/>
      <c r="G77" s="387"/>
      <c r="H77" s="387"/>
      <c r="I77" s="387"/>
      <c r="J77" s="64"/>
      <c r="K77" s="64"/>
      <c r="L77" s="63"/>
      <c r="M77" s="63"/>
      <c r="N77" s="63"/>
      <c r="O77" s="63"/>
      <c r="P77" s="63"/>
      <c r="Q77" s="63"/>
      <c r="R77" s="63"/>
      <c r="S77" s="63"/>
      <c r="T77" s="63"/>
      <c r="U77" s="63"/>
      <c r="V77" s="63"/>
      <c r="W77" s="63"/>
      <c r="X77" s="63"/>
      <c r="Y77" s="63"/>
      <c r="Z77" s="63"/>
      <c r="AA77" s="63"/>
      <c r="AB77" s="63"/>
    </row>
    <row r="78" spans="1:28" x14ac:dyDescent="0.3">
      <c r="A78" s="63"/>
      <c r="B78" s="63"/>
      <c r="C78" s="63"/>
      <c r="D78" s="63"/>
      <c r="E78" s="63"/>
      <c r="F78" s="63"/>
      <c r="L78" s="63"/>
      <c r="M78" s="63"/>
      <c r="N78" s="63"/>
      <c r="O78" s="63"/>
      <c r="P78" s="63"/>
      <c r="Q78" s="63"/>
      <c r="R78" s="63"/>
      <c r="S78" s="63"/>
      <c r="T78" s="63"/>
      <c r="U78" s="63"/>
      <c r="V78" s="63"/>
      <c r="W78" s="63"/>
      <c r="X78" s="63"/>
      <c r="Y78" s="63"/>
      <c r="Z78" s="63"/>
      <c r="AA78" s="63"/>
      <c r="AB78" s="63"/>
    </row>
    <row r="79" spans="1:28" x14ac:dyDescent="0.3">
      <c r="A79" s="63"/>
      <c r="B79" s="63"/>
      <c r="C79" s="63"/>
      <c r="D79" s="63"/>
      <c r="E79" s="63"/>
      <c r="F79" s="63"/>
      <c r="L79" s="63"/>
      <c r="M79" s="63"/>
      <c r="N79" s="63"/>
      <c r="O79" s="63"/>
      <c r="P79" s="63"/>
      <c r="Q79" s="63"/>
      <c r="R79" s="63"/>
      <c r="S79" s="63"/>
      <c r="T79" s="63"/>
      <c r="U79" s="63"/>
      <c r="V79" s="63"/>
      <c r="W79" s="63"/>
      <c r="X79" s="63"/>
      <c r="Y79" s="63"/>
      <c r="Z79" s="63"/>
      <c r="AA79" s="63"/>
      <c r="AB79" s="63"/>
    </row>
    <row r="80" spans="1:28" x14ac:dyDescent="0.3">
      <c r="G80" s="62"/>
      <c r="H80" s="62"/>
      <c r="I80" s="62"/>
      <c r="J80" s="62"/>
      <c r="K80" s="62"/>
    </row>
    <row r="81" spans="7:11" x14ac:dyDescent="0.3">
      <c r="G81" s="62"/>
      <c r="H81" s="62"/>
      <c r="I81" s="62"/>
      <c r="J81" s="62"/>
      <c r="K81" s="62"/>
    </row>
    <row r="82" spans="7:11" x14ac:dyDescent="0.3">
      <c r="G82" s="62"/>
      <c r="H82" s="62"/>
      <c r="I82" s="62"/>
      <c r="J82" s="62"/>
      <c r="K82" s="62"/>
    </row>
    <row r="83" spans="7:11" x14ac:dyDescent="0.3">
      <c r="G83" s="62"/>
      <c r="H83" s="62"/>
      <c r="I83" s="62"/>
      <c r="J83" s="62"/>
      <c r="K83" s="62"/>
    </row>
    <row r="84" spans="7:11" x14ac:dyDescent="0.3">
      <c r="G84" s="62"/>
      <c r="H84" s="62"/>
      <c r="I84" s="62"/>
      <c r="J84" s="62"/>
      <c r="K84" s="62"/>
    </row>
    <row r="85" spans="7:11" x14ac:dyDescent="0.3">
      <c r="G85" s="62"/>
      <c r="H85" s="62"/>
      <c r="I85" s="62"/>
      <c r="J85" s="62"/>
      <c r="K85" s="62"/>
    </row>
    <row r="86" spans="7:11" x14ac:dyDescent="0.3">
      <c r="G86" s="62"/>
      <c r="H86" s="62"/>
      <c r="I86" s="62"/>
      <c r="J86" s="62"/>
      <c r="K86" s="62"/>
    </row>
    <row r="87" spans="7:11" x14ac:dyDescent="0.3">
      <c r="G87" s="62"/>
      <c r="H87" s="62"/>
      <c r="I87" s="62"/>
      <c r="J87" s="62"/>
      <c r="K87" s="62"/>
    </row>
    <row r="88" spans="7:11" x14ac:dyDescent="0.3">
      <c r="G88" s="62"/>
      <c r="H88" s="62"/>
      <c r="I88" s="62"/>
      <c r="J88" s="62"/>
      <c r="K88" s="62"/>
    </row>
    <row r="89" spans="7:11" x14ac:dyDescent="0.3">
      <c r="G89" s="62"/>
      <c r="H89" s="62"/>
      <c r="I89" s="62"/>
      <c r="J89" s="62"/>
      <c r="K89" s="62"/>
    </row>
    <row r="90" spans="7:11" x14ac:dyDescent="0.3">
      <c r="G90" s="62"/>
      <c r="H90" s="62"/>
      <c r="I90" s="62"/>
      <c r="J90" s="62"/>
      <c r="K90" s="62"/>
    </row>
    <row r="91" spans="7:11" x14ac:dyDescent="0.3">
      <c r="G91" s="62"/>
      <c r="H91" s="62"/>
      <c r="I91" s="62"/>
      <c r="J91" s="62"/>
      <c r="K91" s="62"/>
    </row>
    <row r="92" spans="7:11" x14ac:dyDescent="0.3">
      <c r="G92" s="62"/>
      <c r="H92" s="62"/>
      <c r="I92" s="62"/>
      <c r="J92" s="62"/>
      <c r="K92" s="62"/>
    </row>
  </sheetData>
  <mergeCells count="38">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36"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AC10" zoomScale="85" zoomScaleSheetLayoutView="85" workbookViewId="0">
      <selection activeCell="V26" sqref="V26"/>
    </sheetView>
  </sheetViews>
  <sheetFormatPr defaultColWidth="9.109375" defaultRowHeight="13.8" x14ac:dyDescent="0.25"/>
  <cols>
    <col min="1" max="1" width="6.109375" style="17" customWidth="1"/>
    <col min="2" max="2" width="23.109375" style="17" customWidth="1"/>
    <col min="3" max="3" width="13.88671875" style="17" customWidth="1"/>
    <col min="4" max="4" width="15.109375" style="17" customWidth="1"/>
    <col min="5" max="12" width="7.6640625" style="17" customWidth="1"/>
    <col min="13" max="13" width="10.6640625" style="17" customWidth="1"/>
    <col min="14" max="14" width="12.33203125" style="17" customWidth="1"/>
    <col min="15" max="15" width="10.6640625" style="17" customWidth="1"/>
    <col min="16" max="17" width="13.44140625" style="17" customWidth="1"/>
    <col min="18" max="18" width="17" style="17" customWidth="1"/>
    <col min="19" max="20" width="9.6640625" style="17" customWidth="1"/>
    <col min="21" max="21" width="11.44140625" style="17" customWidth="1"/>
    <col min="22" max="22" width="12.6640625" style="17" customWidth="1"/>
    <col min="23" max="25" width="10.6640625" style="17" customWidth="1"/>
    <col min="26" max="26" width="7.6640625" style="17" customWidth="1"/>
    <col min="27" max="30" width="10.6640625" style="17" customWidth="1"/>
    <col min="31" max="31" width="15.88671875" style="17" customWidth="1"/>
    <col min="32" max="32" width="11.6640625" style="17" customWidth="1"/>
    <col min="33" max="33" width="11.5546875" style="17" customWidth="1"/>
    <col min="34" max="35" width="9.6640625" style="17" customWidth="1"/>
    <col min="36" max="36" width="11.6640625" style="17" customWidth="1"/>
    <col min="37" max="37" width="12" style="17" customWidth="1"/>
    <col min="38" max="38" width="12.33203125" style="17" customWidth="1"/>
    <col min="39" max="41" width="9.6640625" style="17" customWidth="1"/>
    <col min="42" max="42" width="12.44140625" style="17" customWidth="1"/>
    <col min="43" max="43" width="12" style="17" customWidth="1"/>
    <col min="44" max="44" width="14.109375" style="17" customWidth="1"/>
    <col min="45" max="46" width="13.33203125" style="17" customWidth="1"/>
    <col min="47" max="47" width="10.6640625" style="17" customWidth="1"/>
    <col min="48" max="48" width="15.6640625" style="17" customWidth="1"/>
    <col min="49" max="16384" width="9.109375" style="17"/>
  </cols>
  <sheetData>
    <row r="1" spans="1:48" ht="18" x14ac:dyDescent="0.25">
      <c r="AV1" s="38" t="s">
        <v>68</v>
      </c>
    </row>
    <row r="2" spans="1:48" ht="18" x14ac:dyDescent="0.35">
      <c r="AV2" s="13" t="s">
        <v>9</v>
      </c>
    </row>
    <row r="3" spans="1:48" ht="18" x14ac:dyDescent="0.35">
      <c r="AV3" s="13" t="s">
        <v>67</v>
      </c>
    </row>
    <row r="4" spans="1:48" ht="18" x14ac:dyDescent="0.35">
      <c r="AV4" s="13"/>
    </row>
    <row r="5" spans="1:48"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row>
    <row r="6" spans="1:48" ht="18" x14ac:dyDescent="0.35">
      <c r="AV6" s="13"/>
    </row>
    <row r="7" spans="1:48" ht="17.399999999999999"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row>
    <row r="8" spans="1:48" ht="17.399999999999999" x14ac:dyDescent="0.25">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row>
    <row r="9" spans="1:48" ht="15.6" x14ac:dyDescent="0.25">
      <c r="A9" s="247" t="s">
        <v>479</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row>
    <row r="10" spans="1:48" ht="15.6"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row>
    <row r="11" spans="1:48" ht="17.399999999999999" x14ac:dyDescent="0.25">
      <c r="A11" s="246"/>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row>
    <row r="12" spans="1:48" ht="15.6" x14ac:dyDescent="0.25">
      <c r="A12" s="247" t="str">
        <f>'1. паспорт местоположение'!A12:C12</f>
        <v>L_1.1.8.2022</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row>
    <row r="13" spans="1:48" ht="15.6"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row>
    <row r="14" spans="1:48" ht="18" x14ac:dyDescent="0.25">
      <c r="A14" s="251"/>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row>
    <row r="15" spans="1:48" ht="15.6" x14ac:dyDescent="0.25">
      <c r="A15" s="247" t="str">
        <f>'1. паспорт местоположение'!A15:C15</f>
        <v>Реконструкция ТП-502. Замена 8 высоковольтных ячеек в РУ-10кВ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row>
    <row r="16" spans="1:48" ht="15.6"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row>
    <row r="17" spans="1:48" x14ac:dyDescent="0.25">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row>
    <row r="18" spans="1:48" ht="14.25" customHeight="1" x14ac:dyDescent="0.25">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row>
    <row r="19" spans="1:48" x14ac:dyDescent="0.25">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row>
    <row r="20" spans="1:48" s="22" customFormat="1" x14ac:dyDescent="0.25">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row>
    <row r="21" spans="1:48" s="22" customFormat="1" x14ac:dyDescent="0.25">
      <c r="A21" s="390" t="s">
        <v>461</v>
      </c>
      <c r="B21" s="390"/>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row>
    <row r="22" spans="1:48" s="22" customFormat="1" ht="58.5" customHeight="1" x14ac:dyDescent="0.25">
      <c r="A22" s="391" t="s">
        <v>51</v>
      </c>
      <c r="B22" s="394" t="s">
        <v>23</v>
      </c>
      <c r="C22" s="391" t="s">
        <v>50</v>
      </c>
      <c r="D22" s="391" t="s">
        <v>49</v>
      </c>
      <c r="E22" s="397" t="s">
        <v>472</v>
      </c>
      <c r="F22" s="398"/>
      <c r="G22" s="398"/>
      <c r="H22" s="398"/>
      <c r="I22" s="398"/>
      <c r="J22" s="398"/>
      <c r="K22" s="398"/>
      <c r="L22" s="399"/>
      <c r="M22" s="391" t="s">
        <v>48</v>
      </c>
      <c r="N22" s="391" t="s">
        <v>47</v>
      </c>
      <c r="O22" s="391" t="s">
        <v>46</v>
      </c>
      <c r="P22" s="400" t="s">
        <v>236</v>
      </c>
      <c r="Q22" s="400" t="s">
        <v>45</v>
      </c>
      <c r="R22" s="400" t="s">
        <v>44</v>
      </c>
      <c r="S22" s="400" t="s">
        <v>43</v>
      </c>
      <c r="T22" s="400"/>
      <c r="U22" s="401" t="s">
        <v>42</v>
      </c>
      <c r="V22" s="401" t="s">
        <v>41</v>
      </c>
      <c r="W22" s="400" t="s">
        <v>40</v>
      </c>
      <c r="X22" s="400" t="s">
        <v>39</v>
      </c>
      <c r="Y22" s="400" t="s">
        <v>38</v>
      </c>
      <c r="Z22" s="414" t="s">
        <v>37</v>
      </c>
      <c r="AA22" s="400" t="s">
        <v>36</v>
      </c>
      <c r="AB22" s="400" t="s">
        <v>35</v>
      </c>
      <c r="AC22" s="400" t="s">
        <v>34</v>
      </c>
      <c r="AD22" s="400" t="s">
        <v>33</v>
      </c>
      <c r="AE22" s="400" t="s">
        <v>32</v>
      </c>
      <c r="AF22" s="400" t="s">
        <v>31</v>
      </c>
      <c r="AG22" s="400"/>
      <c r="AH22" s="400"/>
      <c r="AI22" s="400"/>
      <c r="AJ22" s="400"/>
      <c r="AK22" s="400"/>
      <c r="AL22" s="400" t="s">
        <v>30</v>
      </c>
      <c r="AM22" s="400"/>
      <c r="AN22" s="400"/>
      <c r="AO22" s="400"/>
      <c r="AP22" s="400" t="s">
        <v>29</v>
      </c>
      <c r="AQ22" s="400"/>
      <c r="AR22" s="400" t="s">
        <v>28</v>
      </c>
      <c r="AS22" s="400" t="s">
        <v>27</v>
      </c>
      <c r="AT22" s="400" t="s">
        <v>26</v>
      </c>
      <c r="AU22" s="400" t="s">
        <v>25</v>
      </c>
      <c r="AV22" s="404" t="s">
        <v>24</v>
      </c>
    </row>
    <row r="23" spans="1:48" s="22" customFormat="1" ht="64.5" customHeight="1" x14ac:dyDescent="0.25">
      <c r="A23" s="392"/>
      <c r="B23" s="395"/>
      <c r="C23" s="392"/>
      <c r="D23" s="392"/>
      <c r="E23" s="406" t="s">
        <v>22</v>
      </c>
      <c r="F23" s="408" t="s">
        <v>128</v>
      </c>
      <c r="G23" s="408" t="s">
        <v>127</v>
      </c>
      <c r="H23" s="408" t="s">
        <v>126</v>
      </c>
      <c r="I23" s="412" t="s">
        <v>382</v>
      </c>
      <c r="J23" s="412" t="s">
        <v>383</v>
      </c>
      <c r="K23" s="412" t="s">
        <v>384</v>
      </c>
      <c r="L23" s="408" t="s">
        <v>76</v>
      </c>
      <c r="M23" s="392"/>
      <c r="N23" s="392"/>
      <c r="O23" s="392"/>
      <c r="P23" s="400"/>
      <c r="Q23" s="400"/>
      <c r="R23" s="400"/>
      <c r="S23" s="410" t="s">
        <v>2</v>
      </c>
      <c r="T23" s="410" t="s">
        <v>10</v>
      </c>
      <c r="U23" s="401"/>
      <c r="V23" s="401"/>
      <c r="W23" s="400"/>
      <c r="X23" s="400"/>
      <c r="Y23" s="400"/>
      <c r="Z23" s="400"/>
      <c r="AA23" s="400"/>
      <c r="AB23" s="400"/>
      <c r="AC23" s="400"/>
      <c r="AD23" s="400"/>
      <c r="AE23" s="400"/>
      <c r="AF23" s="400" t="s">
        <v>21</v>
      </c>
      <c r="AG23" s="400"/>
      <c r="AH23" s="400" t="s">
        <v>20</v>
      </c>
      <c r="AI23" s="400"/>
      <c r="AJ23" s="391" t="s">
        <v>19</v>
      </c>
      <c r="AK23" s="391" t="s">
        <v>18</v>
      </c>
      <c r="AL23" s="391" t="s">
        <v>17</v>
      </c>
      <c r="AM23" s="391" t="s">
        <v>16</v>
      </c>
      <c r="AN23" s="391" t="s">
        <v>15</v>
      </c>
      <c r="AO23" s="391" t="s">
        <v>14</v>
      </c>
      <c r="AP23" s="391" t="s">
        <v>13</v>
      </c>
      <c r="AQ23" s="402" t="s">
        <v>10</v>
      </c>
      <c r="AR23" s="400"/>
      <c r="AS23" s="400"/>
      <c r="AT23" s="400"/>
      <c r="AU23" s="400"/>
      <c r="AV23" s="405"/>
    </row>
    <row r="24" spans="1:48" s="22" customFormat="1" ht="96.75" customHeight="1" x14ac:dyDescent="0.25">
      <c r="A24" s="393"/>
      <c r="B24" s="396"/>
      <c r="C24" s="393"/>
      <c r="D24" s="393"/>
      <c r="E24" s="407"/>
      <c r="F24" s="409"/>
      <c r="G24" s="409"/>
      <c r="H24" s="409"/>
      <c r="I24" s="413"/>
      <c r="J24" s="413"/>
      <c r="K24" s="413"/>
      <c r="L24" s="409"/>
      <c r="M24" s="393"/>
      <c r="N24" s="393"/>
      <c r="O24" s="393"/>
      <c r="P24" s="400"/>
      <c r="Q24" s="400"/>
      <c r="R24" s="400"/>
      <c r="S24" s="411"/>
      <c r="T24" s="411"/>
      <c r="U24" s="401"/>
      <c r="V24" s="401"/>
      <c r="W24" s="400"/>
      <c r="X24" s="400"/>
      <c r="Y24" s="400"/>
      <c r="Z24" s="400"/>
      <c r="AA24" s="400"/>
      <c r="AB24" s="400"/>
      <c r="AC24" s="400"/>
      <c r="AD24" s="400"/>
      <c r="AE24" s="400"/>
      <c r="AF24" s="226" t="s">
        <v>12</v>
      </c>
      <c r="AG24" s="226" t="s">
        <v>11</v>
      </c>
      <c r="AH24" s="227" t="s">
        <v>2</v>
      </c>
      <c r="AI24" s="227" t="s">
        <v>10</v>
      </c>
      <c r="AJ24" s="393"/>
      <c r="AK24" s="393"/>
      <c r="AL24" s="393"/>
      <c r="AM24" s="393"/>
      <c r="AN24" s="393"/>
      <c r="AO24" s="393"/>
      <c r="AP24" s="393"/>
      <c r="AQ24" s="403"/>
      <c r="AR24" s="400"/>
      <c r="AS24" s="400"/>
      <c r="AT24" s="400"/>
      <c r="AU24" s="400"/>
      <c r="AV24" s="405"/>
    </row>
    <row r="25" spans="1:48" s="18" customFormat="1" ht="10.199999999999999"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6" x14ac:dyDescent="0.2">
      <c r="A26" s="20">
        <v>1</v>
      </c>
      <c r="B26" s="19" t="s">
        <v>479</v>
      </c>
      <c r="C26" s="19" t="s">
        <v>484</v>
      </c>
      <c r="D26" s="209" t="s">
        <v>535</v>
      </c>
      <c r="E26" s="20">
        <v>8</v>
      </c>
      <c r="F26" s="20"/>
      <c r="G26" s="20"/>
      <c r="H26" s="20"/>
      <c r="I26" s="20"/>
      <c r="J26" s="20"/>
      <c r="K26" s="213"/>
      <c r="L26" s="213" t="s">
        <v>485</v>
      </c>
      <c r="M26" s="214"/>
      <c r="N26" s="214"/>
      <c r="O26" s="214" t="s">
        <v>479</v>
      </c>
      <c r="P26" s="215"/>
      <c r="Q26" s="214"/>
      <c r="R26" s="215"/>
      <c r="S26" s="222" t="s">
        <v>504</v>
      </c>
      <c r="T26" s="222"/>
      <c r="U26" s="213"/>
      <c r="V26" s="213"/>
      <c r="W26" s="214"/>
      <c r="X26" s="215"/>
      <c r="Y26" s="214"/>
      <c r="Z26" s="216"/>
      <c r="AA26" s="215"/>
      <c r="AB26" s="215"/>
      <c r="AC26" s="215"/>
      <c r="AD26" s="215"/>
      <c r="AE26" s="215"/>
      <c r="AF26" s="223"/>
      <c r="AG26" s="224"/>
      <c r="AH26" s="216"/>
      <c r="AI26" s="216"/>
      <c r="AJ26" s="216"/>
      <c r="AK26" s="216"/>
      <c r="AL26" s="225"/>
      <c r="AM26" s="214"/>
      <c r="AN26" s="216"/>
      <c r="AO26" s="214"/>
      <c r="AP26" s="216"/>
      <c r="AQ26" s="216"/>
      <c r="AR26" s="216"/>
      <c r="AS26" s="216"/>
      <c r="AT26" s="216"/>
      <c r="AU26" s="214"/>
      <c r="AV26" s="214"/>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abSelected="1" view="pageBreakPreview" topLeftCell="A55" zoomScaleNormal="90" zoomScaleSheetLayoutView="100" workbookViewId="0">
      <selection activeCell="B52" sqref="B52:B55"/>
    </sheetView>
  </sheetViews>
  <sheetFormatPr defaultRowHeight="15.6" x14ac:dyDescent="0.3"/>
  <cols>
    <col min="1" max="2" width="66.109375" style="146" customWidth="1"/>
    <col min="3" max="256" width="9.109375" style="147"/>
    <col min="257" max="258" width="66.109375" style="147" customWidth="1"/>
    <col min="259" max="512" width="9.109375" style="147"/>
    <col min="513" max="514" width="66.109375" style="147" customWidth="1"/>
    <col min="515" max="768" width="9.109375" style="147"/>
    <col min="769" max="770" width="66.109375" style="147" customWidth="1"/>
    <col min="771" max="1024" width="9.109375" style="147"/>
    <col min="1025" max="1026" width="66.109375" style="147" customWidth="1"/>
    <col min="1027" max="1280" width="9.109375" style="147"/>
    <col min="1281" max="1282" width="66.109375" style="147" customWidth="1"/>
    <col min="1283" max="1536" width="9.109375" style="147"/>
    <col min="1537" max="1538" width="66.109375" style="147" customWidth="1"/>
    <col min="1539" max="1792" width="9.109375" style="147"/>
    <col min="1793" max="1794" width="66.109375" style="147" customWidth="1"/>
    <col min="1795" max="2048" width="9.109375" style="147"/>
    <col min="2049" max="2050" width="66.109375" style="147" customWidth="1"/>
    <col min="2051" max="2304" width="9.109375" style="147"/>
    <col min="2305" max="2306" width="66.109375" style="147" customWidth="1"/>
    <col min="2307" max="2560" width="9.109375" style="147"/>
    <col min="2561" max="2562" width="66.109375" style="147" customWidth="1"/>
    <col min="2563" max="2816" width="9.109375" style="147"/>
    <col min="2817" max="2818" width="66.109375" style="147" customWidth="1"/>
    <col min="2819" max="3072" width="9.109375" style="147"/>
    <col min="3073" max="3074" width="66.109375" style="147" customWidth="1"/>
    <col min="3075" max="3328" width="9.109375" style="147"/>
    <col min="3329" max="3330" width="66.109375" style="147" customWidth="1"/>
    <col min="3331" max="3584" width="9.109375" style="147"/>
    <col min="3585" max="3586" width="66.109375" style="147" customWidth="1"/>
    <col min="3587" max="3840" width="9.109375" style="147"/>
    <col min="3841" max="3842" width="66.109375" style="147" customWidth="1"/>
    <col min="3843" max="4096" width="9.109375" style="147"/>
    <col min="4097" max="4098" width="66.109375" style="147" customWidth="1"/>
    <col min="4099" max="4352" width="9.109375" style="147"/>
    <col min="4353" max="4354" width="66.109375" style="147" customWidth="1"/>
    <col min="4355" max="4608" width="9.109375" style="147"/>
    <col min="4609" max="4610" width="66.109375" style="147" customWidth="1"/>
    <col min="4611" max="4864" width="9.109375" style="147"/>
    <col min="4865" max="4866" width="66.109375" style="147" customWidth="1"/>
    <col min="4867" max="5120" width="9.109375" style="147"/>
    <col min="5121" max="5122" width="66.109375" style="147" customWidth="1"/>
    <col min="5123" max="5376" width="9.109375" style="147"/>
    <col min="5377" max="5378" width="66.109375" style="147" customWidth="1"/>
    <col min="5379" max="5632" width="9.109375" style="147"/>
    <col min="5633" max="5634" width="66.109375" style="147" customWidth="1"/>
    <col min="5635" max="5888" width="9.109375" style="147"/>
    <col min="5889" max="5890" width="66.109375" style="147" customWidth="1"/>
    <col min="5891" max="6144" width="9.109375" style="147"/>
    <col min="6145" max="6146" width="66.109375" style="147" customWidth="1"/>
    <col min="6147" max="6400" width="9.109375" style="147"/>
    <col min="6401" max="6402" width="66.109375" style="147" customWidth="1"/>
    <col min="6403" max="6656" width="9.109375" style="147"/>
    <col min="6657" max="6658" width="66.109375" style="147" customWidth="1"/>
    <col min="6659" max="6912" width="9.109375" style="147"/>
    <col min="6913" max="6914" width="66.109375" style="147" customWidth="1"/>
    <col min="6915" max="7168" width="9.109375" style="147"/>
    <col min="7169" max="7170" width="66.109375" style="147" customWidth="1"/>
    <col min="7171" max="7424" width="9.109375" style="147"/>
    <col min="7425" max="7426" width="66.109375" style="147" customWidth="1"/>
    <col min="7427" max="7680" width="9.109375" style="147"/>
    <col min="7681" max="7682" width="66.109375" style="147" customWidth="1"/>
    <col min="7683" max="7936" width="9.109375" style="147"/>
    <col min="7937" max="7938" width="66.109375" style="147" customWidth="1"/>
    <col min="7939" max="8192" width="9.109375" style="147"/>
    <col min="8193" max="8194" width="66.109375" style="147" customWidth="1"/>
    <col min="8195" max="8448" width="9.109375" style="147"/>
    <col min="8449" max="8450" width="66.109375" style="147" customWidth="1"/>
    <col min="8451" max="8704" width="9.109375" style="147"/>
    <col min="8705" max="8706" width="66.109375" style="147" customWidth="1"/>
    <col min="8707" max="8960" width="9.109375" style="147"/>
    <col min="8961" max="8962" width="66.109375" style="147" customWidth="1"/>
    <col min="8963" max="9216" width="9.109375" style="147"/>
    <col min="9217" max="9218" width="66.109375" style="147" customWidth="1"/>
    <col min="9219" max="9472" width="9.109375" style="147"/>
    <col min="9473" max="9474" width="66.109375" style="147" customWidth="1"/>
    <col min="9475" max="9728" width="9.109375" style="147"/>
    <col min="9729" max="9730" width="66.109375" style="147" customWidth="1"/>
    <col min="9731" max="9984" width="9.109375" style="147"/>
    <col min="9985" max="9986" width="66.109375" style="147" customWidth="1"/>
    <col min="9987" max="10240" width="9.109375" style="147"/>
    <col min="10241" max="10242" width="66.109375" style="147" customWidth="1"/>
    <col min="10243" max="10496" width="9.109375" style="147"/>
    <col min="10497" max="10498" width="66.109375" style="147" customWidth="1"/>
    <col min="10499" max="10752" width="9.109375" style="147"/>
    <col min="10753" max="10754" width="66.109375" style="147" customWidth="1"/>
    <col min="10755" max="11008" width="9.109375" style="147"/>
    <col min="11009" max="11010" width="66.109375" style="147" customWidth="1"/>
    <col min="11011" max="11264" width="9.109375" style="147"/>
    <col min="11265" max="11266" width="66.109375" style="147" customWidth="1"/>
    <col min="11267" max="11520" width="9.109375" style="147"/>
    <col min="11521" max="11522" width="66.109375" style="147" customWidth="1"/>
    <col min="11523" max="11776" width="9.109375" style="147"/>
    <col min="11777" max="11778" width="66.109375" style="147" customWidth="1"/>
    <col min="11779" max="12032" width="9.109375" style="147"/>
    <col min="12033" max="12034" width="66.109375" style="147" customWidth="1"/>
    <col min="12035" max="12288" width="9.109375" style="147"/>
    <col min="12289" max="12290" width="66.109375" style="147" customWidth="1"/>
    <col min="12291" max="12544" width="9.109375" style="147"/>
    <col min="12545" max="12546" width="66.109375" style="147" customWidth="1"/>
    <col min="12547" max="12800" width="9.109375" style="147"/>
    <col min="12801" max="12802" width="66.109375" style="147" customWidth="1"/>
    <col min="12803" max="13056" width="9.109375" style="147"/>
    <col min="13057" max="13058" width="66.109375" style="147" customWidth="1"/>
    <col min="13059" max="13312" width="9.109375" style="147"/>
    <col min="13313" max="13314" width="66.109375" style="147" customWidth="1"/>
    <col min="13315" max="13568" width="9.109375" style="147"/>
    <col min="13569" max="13570" width="66.109375" style="147" customWidth="1"/>
    <col min="13571" max="13824" width="9.109375" style="147"/>
    <col min="13825" max="13826" width="66.109375" style="147" customWidth="1"/>
    <col min="13827" max="14080" width="9.109375" style="147"/>
    <col min="14081" max="14082" width="66.109375" style="147" customWidth="1"/>
    <col min="14083" max="14336" width="9.109375" style="147"/>
    <col min="14337" max="14338" width="66.109375" style="147" customWidth="1"/>
    <col min="14339" max="14592" width="9.109375" style="147"/>
    <col min="14593" max="14594" width="66.109375" style="147" customWidth="1"/>
    <col min="14595" max="14848" width="9.109375" style="147"/>
    <col min="14849" max="14850" width="66.109375" style="147" customWidth="1"/>
    <col min="14851" max="15104" width="9.109375" style="147"/>
    <col min="15105" max="15106" width="66.109375" style="147" customWidth="1"/>
    <col min="15107" max="15360" width="9.109375" style="147"/>
    <col min="15361" max="15362" width="66.109375" style="147" customWidth="1"/>
    <col min="15363" max="15616" width="9.109375" style="147"/>
    <col min="15617" max="15618" width="66.109375" style="147" customWidth="1"/>
    <col min="15619" max="15872" width="9.109375" style="147"/>
    <col min="15873" max="15874" width="66.109375" style="147" customWidth="1"/>
    <col min="15875" max="16128" width="9.109375" style="147"/>
    <col min="16129" max="16130" width="66.109375" style="147" customWidth="1"/>
    <col min="16131" max="16384" width="9.109375" style="147"/>
  </cols>
  <sheetData>
    <row r="1" spans="1:8" ht="18" x14ac:dyDescent="0.3">
      <c r="B1" s="38" t="s">
        <v>68</v>
      </c>
    </row>
    <row r="2" spans="1:8" ht="18" x14ac:dyDescent="0.35">
      <c r="B2" s="13" t="s">
        <v>9</v>
      </c>
    </row>
    <row r="3" spans="1:8" ht="18" x14ac:dyDescent="0.35">
      <c r="B3" s="13" t="s">
        <v>478</v>
      </c>
    </row>
    <row r="4" spans="1:8" x14ac:dyDescent="0.3">
      <c r="B4" s="43"/>
    </row>
    <row r="5" spans="1:8" ht="17.399999999999999" x14ac:dyDescent="0.3">
      <c r="A5" s="415" t="str">
        <f>'1. паспорт местоположение'!A5:C5</f>
        <v>Год раскрытия информации: 2021 год</v>
      </c>
      <c r="B5" s="415"/>
      <c r="C5" s="90"/>
      <c r="D5" s="90"/>
      <c r="E5" s="90"/>
      <c r="F5" s="90"/>
      <c r="G5" s="90"/>
      <c r="H5" s="90"/>
    </row>
    <row r="6" spans="1:8" ht="17.399999999999999" x14ac:dyDescent="0.3">
      <c r="A6" s="174"/>
      <c r="B6" s="174"/>
      <c r="C6" s="174"/>
      <c r="D6" s="174"/>
      <c r="E6" s="174"/>
      <c r="F6" s="174"/>
      <c r="G6" s="174"/>
      <c r="H6" s="174"/>
    </row>
    <row r="7" spans="1:8" ht="17.399999999999999" x14ac:dyDescent="0.3">
      <c r="A7" s="246" t="s">
        <v>8</v>
      </c>
      <c r="B7" s="246"/>
      <c r="C7" s="173"/>
      <c r="D7" s="173"/>
      <c r="E7" s="173"/>
      <c r="F7" s="173"/>
      <c r="G7" s="173"/>
      <c r="H7" s="173"/>
    </row>
    <row r="8" spans="1:8" ht="17.399999999999999" x14ac:dyDescent="0.3">
      <c r="A8" s="173"/>
      <c r="B8" s="173"/>
      <c r="C8" s="173"/>
      <c r="D8" s="173"/>
      <c r="E8" s="173"/>
      <c r="F8" s="173"/>
      <c r="G8" s="173"/>
      <c r="H8" s="173"/>
    </row>
    <row r="9" spans="1:8" x14ac:dyDescent="0.3">
      <c r="A9" s="247" t="s">
        <v>479</v>
      </c>
      <c r="B9" s="247"/>
      <c r="C9" s="171"/>
      <c r="D9" s="171"/>
      <c r="E9" s="171"/>
      <c r="F9" s="171"/>
      <c r="G9" s="171"/>
      <c r="H9" s="171"/>
    </row>
    <row r="10" spans="1:8" x14ac:dyDescent="0.3">
      <c r="A10" s="243" t="s">
        <v>7</v>
      </c>
      <c r="B10" s="243"/>
      <c r="C10" s="172"/>
      <c r="D10" s="172"/>
      <c r="E10" s="172"/>
      <c r="F10" s="172"/>
      <c r="G10" s="172"/>
      <c r="H10" s="172"/>
    </row>
    <row r="11" spans="1:8" ht="17.399999999999999" x14ac:dyDescent="0.3">
      <c r="A11" s="173"/>
      <c r="B11" s="173"/>
      <c r="C11" s="173"/>
      <c r="D11" s="173"/>
      <c r="E11" s="173"/>
      <c r="F11" s="173"/>
      <c r="G11" s="173"/>
      <c r="H11" s="173"/>
    </row>
    <row r="12" spans="1:8" ht="30.75" customHeight="1" x14ac:dyDescent="0.3">
      <c r="A12" s="247" t="str">
        <f>'1. паспорт местоположение'!A12:C12</f>
        <v>L_1.1.8.2022</v>
      </c>
      <c r="B12" s="247"/>
      <c r="C12" s="171"/>
      <c r="D12" s="171"/>
      <c r="E12" s="171"/>
      <c r="F12" s="171"/>
      <c r="G12" s="171"/>
      <c r="H12" s="171"/>
    </row>
    <row r="13" spans="1:8" x14ac:dyDescent="0.3">
      <c r="A13" s="243" t="s">
        <v>6</v>
      </c>
      <c r="B13" s="243"/>
      <c r="C13" s="172"/>
      <c r="D13" s="172"/>
      <c r="E13" s="172"/>
      <c r="F13" s="172"/>
      <c r="G13" s="172"/>
      <c r="H13" s="172"/>
    </row>
    <row r="14" spans="1:8" ht="18" x14ac:dyDescent="0.3">
      <c r="A14" s="9"/>
      <c r="B14" s="9"/>
      <c r="C14" s="9"/>
      <c r="D14" s="9"/>
      <c r="E14" s="9"/>
      <c r="F14" s="9"/>
      <c r="G14" s="9"/>
      <c r="H14" s="9"/>
    </row>
    <row r="15" spans="1:8" x14ac:dyDescent="0.3">
      <c r="A15" s="247" t="str">
        <f>'1. паспорт местоположение'!A15:C15</f>
        <v>Реконструкция ТП-502. Замена 8 высоковольтных ячеек в РУ-10кВ</v>
      </c>
      <c r="B15" s="247"/>
      <c r="C15" s="171"/>
      <c r="D15" s="171"/>
      <c r="E15" s="171"/>
      <c r="F15" s="171"/>
      <c r="G15" s="171"/>
      <c r="H15" s="171"/>
    </row>
    <row r="16" spans="1:8" x14ac:dyDescent="0.3">
      <c r="A16" s="243" t="s">
        <v>5</v>
      </c>
      <c r="B16" s="243"/>
      <c r="C16" s="172"/>
      <c r="D16" s="172"/>
      <c r="E16" s="172"/>
      <c r="F16" s="172"/>
      <c r="G16" s="172"/>
      <c r="H16" s="172"/>
    </row>
    <row r="17" spans="1:2" x14ac:dyDescent="0.3">
      <c r="B17" s="148"/>
    </row>
    <row r="18" spans="1:2" ht="33.75" customHeight="1" x14ac:dyDescent="0.3">
      <c r="A18" s="419" t="s">
        <v>462</v>
      </c>
      <c r="B18" s="420"/>
    </row>
    <row r="19" spans="1:2" x14ac:dyDescent="0.3">
      <c r="B19" s="43"/>
    </row>
    <row r="20" spans="1:2" ht="16.2" thickBot="1" x14ac:dyDescent="0.35">
      <c r="B20" s="149"/>
    </row>
    <row r="21" spans="1:2" ht="16.2" thickBot="1" x14ac:dyDescent="0.35">
      <c r="A21" s="150" t="s">
        <v>333</v>
      </c>
      <c r="B21" s="204" t="s">
        <v>526</v>
      </c>
    </row>
    <row r="22" spans="1:2" ht="16.2" thickBot="1" x14ac:dyDescent="0.35">
      <c r="A22" s="150" t="s">
        <v>334</v>
      </c>
      <c r="B22" s="204" t="s">
        <v>486</v>
      </c>
    </row>
    <row r="23" spans="1:2" ht="16.2" thickBot="1" x14ac:dyDescent="0.35">
      <c r="A23" s="150" t="s">
        <v>315</v>
      </c>
      <c r="B23" s="205" t="s">
        <v>487</v>
      </c>
    </row>
    <row r="24" spans="1:2" ht="16.2" thickBot="1" x14ac:dyDescent="0.35">
      <c r="A24" s="150" t="s">
        <v>335</v>
      </c>
      <c r="B24" s="205" t="s">
        <v>481</v>
      </c>
    </row>
    <row r="25" spans="1:2" ht="16.2" thickBot="1" x14ac:dyDescent="0.35">
      <c r="A25" s="151" t="s">
        <v>336</v>
      </c>
      <c r="B25" s="204">
        <v>2022</v>
      </c>
    </row>
    <row r="26" spans="1:2" ht="16.2" thickBot="1" x14ac:dyDescent="0.35">
      <c r="A26" s="152" t="s">
        <v>337</v>
      </c>
      <c r="B26" s="229">
        <v>0</v>
      </c>
    </row>
    <row r="27" spans="1:2" ht="16.2" thickBot="1" x14ac:dyDescent="0.35">
      <c r="A27" s="158" t="s">
        <v>534</v>
      </c>
      <c r="B27" s="221">
        <f>'1. паспорт местоположение'!C48</f>
        <v>1.4970000000000001</v>
      </c>
    </row>
    <row r="28" spans="1:2" ht="16.2" thickBot="1" x14ac:dyDescent="0.35">
      <c r="A28" s="154" t="s">
        <v>338</v>
      </c>
      <c r="B28" s="154" t="s">
        <v>492</v>
      </c>
    </row>
    <row r="29" spans="1:2" ht="16.2" thickBot="1" x14ac:dyDescent="0.35">
      <c r="A29" s="159" t="s">
        <v>339</v>
      </c>
      <c r="B29" s="207">
        <f>ROUND('7. Паспорт отчет о закупке'!AE26/1000,3)</f>
        <v>0</v>
      </c>
    </row>
    <row r="30" spans="1:2" ht="28.2" thickBot="1" x14ac:dyDescent="0.35">
      <c r="A30" s="159" t="s">
        <v>340</v>
      </c>
      <c r="B30" s="207">
        <f>B29</f>
        <v>0</v>
      </c>
    </row>
    <row r="31" spans="1:2" ht="16.2" thickBot="1" x14ac:dyDescent="0.35">
      <c r="A31" s="154" t="s">
        <v>341</v>
      </c>
      <c r="B31" s="154"/>
    </row>
    <row r="32" spans="1:2" ht="28.2" thickBot="1" x14ac:dyDescent="0.35">
      <c r="A32" s="159" t="s">
        <v>342</v>
      </c>
      <c r="B32" s="154"/>
    </row>
    <row r="33" spans="1:2" ht="16.2" thickBot="1" x14ac:dyDescent="0.35">
      <c r="A33" s="154" t="s">
        <v>343</v>
      </c>
      <c r="B33" s="207"/>
    </row>
    <row r="34" spans="1:2" ht="16.2" thickBot="1" x14ac:dyDescent="0.35">
      <c r="A34" s="154" t="s">
        <v>344</v>
      </c>
      <c r="B34" s="154"/>
    </row>
    <row r="35" spans="1:2" ht="16.2" thickBot="1" x14ac:dyDescent="0.35">
      <c r="A35" s="154" t="s">
        <v>345</v>
      </c>
      <c r="B35" s="208"/>
    </row>
    <row r="36" spans="1:2" ht="16.2" thickBot="1" x14ac:dyDescent="0.35">
      <c r="A36" s="154" t="s">
        <v>346</v>
      </c>
      <c r="B36" s="208"/>
    </row>
    <row r="37" spans="1:2" ht="28.2" thickBot="1" x14ac:dyDescent="0.35">
      <c r="A37" s="159" t="s">
        <v>347</v>
      </c>
      <c r="B37" s="207">
        <f>B29</f>
        <v>0</v>
      </c>
    </row>
    <row r="38" spans="1:2" ht="16.2" thickBot="1" x14ac:dyDescent="0.35">
      <c r="A38" s="154" t="s">
        <v>343</v>
      </c>
      <c r="B38" s="221"/>
    </row>
    <row r="39" spans="1:2" ht="16.2" thickBot="1" x14ac:dyDescent="0.35">
      <c r="A39" s="154" t="s">
        <v>344</v>
      </c>
      <c r="B39" s="221"/>
    </row>
    <row r="40" spans="1:2" ht="16.2" thickBot="1" x14ac:dyDescent="0.35">
      <c r="A40" s="154" t="s">
        <v>345</v>
      </c>
      <c r="B40" s="207">
        <f>B30</f>
        <v>0</v>
      </c>
    </row>
    <row r="41" spans="1:2" ht="16.2" thickBot="1" x14ac:dyDescent="0.35">
      <c r="A41" s="154" t="s">
        <v>346</v>
      </c>
      <c r="B41" s="207">
        <f>B40</f>
        <v>0</v>
      </c>
    </row>
    <row r="42" spans="1:2" ht="28.2" thickBot="1" x14ac:dyDescent="0.35">
      <c r="A42" s="159" t="s">
        <v>348</v>
      </c>
      <c r="B42" s="154"/>
    </row>
    <row r="43" spans="1:2" ht="16.2" thickBot="1" x14ac:dyDescent="0.35">
      <c r="A43" s="154" t="s">
        <v>343</v>
      </c>
      <c r="B43" s="154"/>
    </row>
    <row r="44" spans="1:2" ht="16.2" thickBot="1" x14ac:dyDescent="0.35">
      <c r="A44" s="154" t="s">
        <v>344</v>
      </c>
      <c r="B44" s="154"/>
    </row>
    <row r="45" spans="1:2" ht="16.2" thickBot="1" x14ac:dyDescent="0.35">
      <c r="A45" s="154" t="s">
        <v>345</v>
      </c>
      <c r="B45" s="154"/>
    </row>
    <row r="46" spans="1:2" ht="16.2" thickBot="1" x14ac:dyDescent="0.35">
      <c r="A46" s="154" t="s">
        <v>346</v>
      </c>
      <c r="B46" s="154"/>
    </row>
    <row r="47" spans="1:2" ht="28.2" thickBot="1" x14ac:dyDescent="0.35">
      <c r="A47" s="153" t="s">
        <v>349</v>
      </c>
      <c r="B47" s="160"/>
    </row>
    <row r="48" spans="1:2" ht="16.2" thickBot="1" x14ac:dyDescent="0.35">
      <c r="A48" s="155" t="s">
        <v>341</v>
      </c>
      <c r="B48" s="160"/>
    </row>
    <row r="49" spans="1:2" ht="16.2" thickBot="1" x14ac:dyDescent="0.35">
      <c r="A49" s="155" t="s">
        <v>350</v>
      </c>
      <c r="B49" s="160"/>
    </row>
    <row r="50" spans="1:2" ht="16.2" thickBot="1" x14ac:dyDescent="0.35">
      <c r="A50" s="155" t="s">
        <v>351</v>
      </c>
      <c r="B50" s="160"/>
    </row>
    <row r="51" spans="1:2" ht="16.2" thickBot="1" x14ac:dyDescent="0.35">
      <c r="A51" s="155" t="s">
        <v>352</v>
      </c>
      <c r="B51" s="160"/>
    </row>
    <row r="52" spans="1:2" ht="16.2" thickBot="1" x14ac:dyDescent="0.35">
      <c r="A52" s="151" t="s">
        <v>353</v>
      </c>
      <c r="B52" s="230"/>
    </row>
    <row r="53" spans="1:2" ht="16.2" thickBot="1" x14ac:dyDescent="0.35">
      <c r="A53" s="151" t="s">
        <v>354</v>
      </c>
      <c r="B53" s="230"/>
    </row>
    <row r="54" spans="1:2" ht="16.2" thickBot="1" x14ac:dyDescent="0.35">
      <c r="A54" s="151" t="s">
        <v>355</v>
      </c>
      <c r="B54" s="230"/>
    </row>
    <row r="55" spans="1:2" ht="16.2" thickBot="1" x14ac:dyDescent="0.35">
      <c r="A55" s="152" t="s">
        <v>356</v>
      </c>
      <c r="B55" s="231"/>
    </row>
    <row r="56" spans="1:2" x14ac:dyDescent="0.3">
      <c r="A56" s="153" t="s">
        <v>357</v>
      </c>
      <c r="B56" s="155"/>
    </row>
    <row r="57" spans="1:2" x14ac:dyDescent="0.3">
      <c r="A57" s="156" t="s">
        <v>358</v>
      </c>
      <c r="B57" s="156"/>
    </row>
    <row r="58" spans="1:2" x14ac:dyDescent="0.3">
      <c r="A58" s="156" t="s">
        <v>359</v>
      </c>
      <c r="B58" s="156"/>
    </row>
    <row r="59" spans="1:2" x14ac:dyDescent="0.3">
      <c r="A59" s="156" t="s">
        <v>360</v>
      </c>
      <c r="B59" s="156"/>
    </row>
    <row r="60" spans="1:2" x14ac:dyDescent="0.3">
      <c r="A60" s="156" t="s">
        <v>361</v>
      </c>
      <c r="B60" s="156"/>
    </row>
    <row r="61" spans="1:2" ht="16.2" thickBot="1" x14ac:dyDescent="0.35">
      <c r="A61" s="157" t="s">
        <v>362</v>
      </c>
      <c r="B61" s="157"/>
    </row>
    <row r="62" spans="1:2" ht="28.2" thickBot="1" x14ac:dyDescent="0.35">
      <c r="A62" s="155" t="s">
        <v>363</v>
      </c>
      <c r="B62" s="203" t="s">
        <v>481</v>
      </c>
    </row>
    <row r="63" spans="1:2" ht="28.2" thickBot="1" x14ac:dyDescent="0.35">
      <c r="A63" s="151" t="s">
        <v>364</v>
      </c>
      <c r="B63" s="203" t="s">
        <v>481</v>
      </c>
    </row>
    <row r="64" spans="1:2" ht="16.2" thickBot="1" x14ac:dyDescent="0.35">
      <c r="A64" s="155" t="s">
        <v>341</v>
      </c>
      <c r="B64" s="203" t="s">
        <v>481</v>
      </c>
    </row>
    <row r="65" spans="1:2" ht="16.2" thickBot="1" x14ac:dyDescent="0.35">
      <c r="A65" s="155" t="s">
        <v>365</v>
      </c>
      <c r="B65" s="203" t="s">
        <v>481</v>
      </c>
    </row>
    <row r="66" spans="1:2" ht="16.2" thickBot="1" x14ac:dyDescent="0.35">
      <c r="A66" s="155" t="s">
        <v>366</v>
      </c>
      <c r="B66" s="203" t="s">
        <v>481</v>
      </c>
    </row>
    <row r="67" spans="1:2" ht="31.5" customHeight="1" thickBot="1" x14ac:dyDescent="0.35">
      <c r="A67" s="162" t="s">
        <v>367</v>
      </c>
      <c r="B67" s="232" t="s">
        <v>527</v>
      </c>
    </row>
    <row r="68" spans="1:2" ht="16.2" thickBot="1" x14ac:dyDescent="0.35">
      <c r="A68" s="151" t="s">
        <v>368</v>
      </c>
      <c r="B68" s="161"/>
    </row>
    <row r="69" spans="1:2" ht="16.2" thickBot="1" x14ac:dyDescent="0.35">
      <c r="A69" s="156" t="s">
        <v>369</v>
      </c>
      <c r="B69" s="202" t="s">
        <v>481</v>
      </c>
    </row>
    <row r="70" spans="1:2" ht="16.2" thickBot="1" x14ac:dyDescent="0.35">
      <c r="A70" s="156" t="s">
        <v>370</v>
      </c>
      <c r="B70" s="202" t="s">
        <v>481</v>
      </c>
    </row>
    <row r="71" spans="1:2" ht="16.2" thickBot="1" x14ac:dyDescent="0.35">
      <c r="A71" s="156" t="s">
        <v>371</v>
      </c>
      <c r="B71" s="202" t="s">
        <v>481</v>
      </c>
    </row>
    <row r="72" spans="1:2" ht="16.2" thickBot="1" x14ac:dyDescent="0.35">
      <c r="A72" s="163" t="s">
        <v>372</v>
      </c>
      <c r="B72" s="202" t="s">
        <v>481</v>
      </c>
    </row>
    <row r="73" spans="1:2" ht="27.6" x14ac:dyDescent="0.3">
      <c r="A73" s="153" t="s">
        <v>373</v>
      </c>
      <c r="B73" s="416" t="s">
        <v>499</v>
      </c>
    </row>
    <row r="74" spans="1:2" x14ac:dyDescent="0.3">
      <c r="A74" s="156" t="s">
        <v>374</v>
      </c>
      <c r="B74" s="417"/>
    </row>
    <row r="75" spans="1:2" x14ac:dyDescent="0.3">
      <c r="A75" s="156" t="s">
        <v>375</v>
      </c>
      <c r="B75" s="417"/>
    </row>
    <row r="76" spans="1:2" x14ac:dyDescent="0.3">
      <c r="A76" s="156" t="s">
        <v>376</v>
      </c>
      <c r="B76" s="417"/>
    </row>
    <row r="77" spans="1:2" x14ac:dyDescent="0.3">
      <c r="A77" s="156" t="s">
        <v>377</v>
      </c>
      <c r="B77" s="417"/>
    </row>
    <row r="78" spans="1:2" ht="16.2" thickBot="1" x14ac:dyDescent="0.35">
      <c r="A78" s="164" t="s">
        <v>378</v>
      </c>
      <c r="B78" s="418"/>
    </row>
    <row r="81" spans="1:2" x14ac:dyDescent="0.3">
      <c r="A81" s="165"/>
      <c r="B81" s="166"/>
    </row>
    <row r="82" spans="1:2" x14ac:dyDescent="0.3">
      <c r="B82" s="167"/>
    </row>
    <row r="83" spans="1:2" x14ac:dyDescent="0.3">
      <c r="B83" s="168"/>
    </row>
  </sheetData>
  <mergeCells count="10">
    <mergeCell ref="B73:B78"/>
    <mergeCell ref="A13:B13"/>
    <mergeCell ref="A15:B15"/>
    <mergeCell ref="A16:B16"/>
    <mergeCell ref="A18:B18"/>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14" sqref="A14:S14"/>
    </sheetView>
  </sheetViews>
  <sheetFormatPr defaultColWidth="9.109375" defaultRowHeight="14.4" x14ac:dyDescent="0.3"/>
  <cols>
    <col min="1" max="1" width="7.44140625" style="1" customWidth="1"/>
    <col min="2" max="2" width="35.88671875" style="1" customWidth="1"/>
    <col min="3" max="3" width="31.109375" style="1" customWidth="1"/>
    <col min="4" max="4" width="25" style="1" customWidth="1"/>
    <col min="5" max="5" width="50" style="1" customWidth="1"/>
    <col min="6" max="6" width="57" style="1" customWidth="1"/>
    <col min="7" max="7" width="57.5546875" style="1" customWidth="1"/>
    <col min="8" max="10" width="20.5546875" style="1" customWidth="1"/>
    <col min="11" max="11" width="16" style="1" customWidth="1"/>
    <col min="12" max="12" width="20.5546875" style="1" customWidth="1"/>
    <col min="13" max="13" width="21.33203125" style="1" customWidth="1"/>
    <col min="14" max="14" width="23.88671875" style="1" customWidth="1"/>
    <col min="15" max="15" width="17.88671875" style="1" customWidth="1"/>
    <col min="16" max="16" width="23.88671875" style="1" customWidth="1"/>
    <col min="17" max="17" width="58" style="1" customWidth="1"/>
    <col min="18" max="18" width="27" style="1" customWidth="1"/>
    <col min="19" max="19" width="43" style="1" customWidth="1"/>
    <col min="20" max="16384" width="9.109375" style="1"/>
  </cols>
  <sheetData>
    <row r="1" spans="1:28" s="10" customFormat="1" ht="18.75" customHeight="1" x14ac:dyDescent="0.25">
      <c r="A1" s="16"/>
      <c r="S1" s="38" t="s">
        <v>68</v>
      </c>
    </row>
    <row r="2" spans="1:28" s="10" customFormat="1" ht="18.75" customHeight="1" x14ac:dyDescent="0.35">
      <c r="A2" s="16"/>
      <c r="S2" s="13" t="s">
        <v>9</v>
      </c>
    </row>
    <row r="3" spans="1:28" s="10" customFormat="1" ht="18" x14ac:dyDescent="0.35">
      <c r="S3" s="13" t="s">
        <v>67</v>
      </c>
    </row>
    <row r="4" spans="1:28" s="10" customFormat="1" ht="18.75" customHeight="1" x14ac:dyDescent="0.25">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row>
    <row r="5" spans="1:28" s="10" customFormat="1" ht="15.6" x14ac:dyDescent="0.25">
      <c r="A5" s="15"/>
    </row>
    <row r="6" spans="1:28" s="10" customFormat="1" ht="17.399999999999999" x14ac:dyDescent="0.25">
      <c r="A6" s="246" t="s">
        <v>8</v>
      </c>
      <c r="B6" s="246"/>
      <c r="C6" s="246"/>
      <c r="D6" s="246"/>
      <c r="E6" s="246"/>
      <c r="F6" s="246"/>
      <c r="G6" s="246"/>
      <c r="H6" s="246"/>
      <c r="I6" s="246"/>
      <c r="J6" s="246"/>
      <c r="K6" s="246"/>
      <c r="L6" s="246"/>
      <c r="M6" s="246"/>
      <c r="N6" s="246"/>
      <c r="O6" s="246"/>
      <c r="P6" s="246"/>
      <c r="Q6" s="246"/>
      <c r="R6" s="246"/>
      <c r="S6" s="246"/>
      <c r="T6" s="11"/>
      <c r="U6" s="11"/>
      <c r="V6" s="11"/>
      <c r="W6" s="11"/>
      <c r="X6" s="11"/>
      <c r="Y6" s="11"/>
      <c r="Z6" s="11"/>
      <c r="AA6" s="11"/>
      <c r="AB6" s="11"/>
    </row>
    <row r="7" spans="1:28" s="10" customFormat="1" ht="17.399999999999999" x14ac:dyDescent="0.25">
      <c r="A7" s="246"/>
      <c r="B7" s="246"/>
      <c r="C7" s="246"/>
      <c r="D7" s="246"/>
      <c r="E7" s="246"/>
      <c r="F7" s="246"/>
      <c r="G7" s="246"/>
      <c r="H7" s="246"/>
      <c r="I7" s="246"/>
      <c r="J7" s="246"/>
      <c r="K7" s="246"/>
      <c r="L7" s="246"/>
      <c r="M7" s="246"/>
      <c r="N7" s="246"/>
      <c r="O7" s="246"/>
      <c r="P7" s="246"/>
      <c r="Q7" s="246"/>
      <c r="R7" s="246"/>
      <c r="S7" s="246"/>
      <c r="T7" s="11"/>
      <c r="U7" s="11"/>
      <c r="V7" s="11"/>
      <c r="W7" s="11"/>
      <c r="X7" s="11"/>
      <c r="Y7" s="11"/>
      <c r="Z7" s="11"/>
      <c r="AA7" s="11"/>
      <c r="AB7" s="11"/>
    </row>
    <row r="8" spans="1:28" s="10" customFormat="1" ht="17.399999999999999" x14ac:dyDescent="0.25">
      <c r="A8" s="247" t="s">
        <v>479</v>
      </c>
      <c r="B8" s="247"/>
      <c r="C8" s="247"/>
      <c r="D8" s="247"/>
      <c r="E8" s="247"/>
      <c r="F8" s="247"/>
      <c r="G8" s="247"/>
      <c r="H8" s="247"/>
      <c r="I8" s="247"/>
      <c r="J8" s="247"/>
      <c r="K8" s="247"/>
      <c r="L8" s="247"/>
      <c r="M8" s="247"/>
      <c r="N8" s="247"/>
      <c r="O8" s="247"/>
      <c r="P8" s="247"/>
      <c r="Q8" s="247"/>
      <c r="R8" s="247"/>
      <c r="S8" s="247"/>
      <c r="T8" s="11"/>
      <c r="U8" s="11"/>
      <c r="V8" s="11"/>
      <c r="W8" s="11"/>
      <c r="X8" s="11"/>
      <c r="Y8" s="11"/>
      <c r="Z8" s="11"/>
      <c r="AA8" s="11"/>
      <c r="AB8" s="11"/>
    </row>
    <row r="9" spans="1:28" s="10" customFormat="1" ht="17.399999999999999" x14ac:dyDescent="0.25">
      <c r="A9" s="243" t="s">
        <v>7</v>
      </c>
      <c r="B9" s="243"/>
      <c r="C9" s="243"/>
      <c r="D9" s="243"/>
      <c r="E9" s="243"/>
      <c r="F9" s="243"/>
      <c r="G9" s="243"/>
      <c r="H9" s="243"/>
      <c r="I9" s="243"/>
      <c r="J9" s="243"/>
      <c r="K9" s="243"/>
      <c r="L9" s="243"/>
      <c r="M9" s="243"/>
      <c r="N9" s="243"/>
      <c r="O9" s="243"/>
      <c r="P9" s="243"/>
      <c r="Q9" s="243"/>
      <c r="R9" s="243"/>
      <c r="S9" s="243"/>
      <c r="T9" s="11"/>
      <c r="U9" s="11"/>
      <c r="V9" s="11"/>
      <c r="W9" s="11"/>
      <c r="X9" s="11"/>
      <c r="Y9" s="11"/>
      <c r="Z9" s="11"/>
      <c r="AA9" s="11"/>
      <c r="AB9" s="11"/>
    </row>
    <row r="10" spans="1:28" s="10" customFormat="1" ht="17.399999999999999" x14ac:dyDescent="0.25">
      <c r="A10" s="246"/>
      <c r="B10" s="246"/>
      <c r="C10" s="246"/>
      <c r="D10" s="246"/>
      <c r="E10" s="246"/>
      <c r="F10" s="246"/>
      <c r="G10" s="246"/>
      <c r="H10" s="246"/>
      <c r="I10" s="246"/>
      <c r="J10" s="246"/>
      <c r="K10" s="246"/>
      <c r="L10" s="246"/>
      <c r="M10" s="246"/>
      <c r="N10" s="246"/>
      <c r="O10" s="246"/>
      <c r="P10" s="246"/>
      <c r="Q10" s="246"/>
      <c r="R10" s="246"/>
      <c r="S10" s="246"/>
      <c r="T10" s="11"/>
      <c r="U10" s="11"/>
      <c r="V10" s="11"/>
      <c r="W10" s="11"/>
      <c r="X10" s="11"/>
      <c r="Y10" s="11"/>
      <c r="Z10" s="11"/>
      <c r="AA10" s="11"/>
      <c r="AB10" s="11"/>
    </row>
    <row r="11" spans="1:28" s="10" customFormat="1" ht="17.399999999999999" x14ac:dyDescent="0.25">
      <c r="A11" s="247" t="str">
        <f>'1. паспорт местоположение'!A12:C12</f>
        <v>L_1.1.8.2022</v>
      </c>
      <c r="B11" s="247"/>
      <c r="C11" s="247"/>
      <c r="D11" s="247"/>
      <c r="E11" s="247"/>
      <c r="F11" s="247"/>
      <c r="G11" s="247"/>
      <c r="H11" s="247"/>
      <c r="I11" s="247"/>
      <c r="J11" s="247"/>
      <c r="K11" s="247"/>
      <c r="L11" s="247"/>
      <c r="M11" s="247"/>
      <c r="N11" s="247"/>
      <c r="O11" s="247"/>
      <c r="P11" s="247"/>
      <c r="Q11" s="247"/>
      <c r="R11" s="247"/>
      <c r="S11" s="247"/>
      <c r="T11" s="11"/>
      <c r="U11" s="11"/>
      <c r="V11" s="11"/>
      <c r="W11" s="11"/>
      <c r="X11" s="11"/>
      <c r="Y11" s="11"/>
      <c r="Z11" s="11"/>
      <c r="AA11" s="11"/>
      <c r="AB11" s="11"/>
    </row>
    <row r="12" spans="1:28" s="10" customFormat="1" ht="17.399999999999999" x14ac:dyDescent="0.25">
      <c r="A12" s="243" t="s">
        <v>6</v>
      </c>
      <c r="B12" s="243"/>
      <c r="C12" s="243"/>
      <c r="D12" s="243"/>
      <c r="E12" s="243"/>
      <c r="F12" s="243"/>
      <c r="G12" s="243"/>
      <c r="H12" s="243"/>
      <c r="I12" s="243"/>
      <c r="J12" s="243"/>
      <c r="K12" s="243"/>
      <c r="L12" s="243"/>
      <c r="M12" s="243"/>
      <c r="N12" s="243"/>
      <c r="O12" s="243"/>
      <c r="P12" s="243"/>
      <c r="Q12" s="243"/>
      <c r="R12" s="243"/>
      <c r="S12" s="243"/>
      <c r="T12" s="11"/>
      <c r="U12" s="11"/>
      <c r="V12" s="11"/>
      <c r="W12" s="11"/>
      <c r="X12" s="11"/>
      <c r="Y12" s="11"/>
      <c r="Z12" s="11"/>
      <c r="AA12" s="11"/>
      <c r="AB12" s="11"/>
    </row>
    <row r="13" spans="1:28" s="7" customFormat="1" ht="15.75" customHeight="1" x14ac:dyDescent="0.25">
      <c r="A13" s="251"/>
      <c r="B13" s="251"/>
      <c r="C13" s="251"/>
      <c r="D13" s="251"/>
      <c r="E13" s="251"/>
      <c r="F13" s="251"/>
      <c r="G13" s="251"/>
      <c r="H13" s="251"/>
      <c r="I13" s="251"/>
      <c r="J13" s="251"/>
      <c r="K13" s="251"/>
      <c r="L13" s="251"/>
      <c r="M13" s="251"/>
      <c r="N13" s="251"/>
      <c r="O13" s="251"/>
      <c r="P13" s="251"/>
      <c r="Q13" s="251"/>
      <c r="R13" s="251"/>
      <c r="S13" s="251"/>
      <c r="T13" s="8"/>
      <c r="U13" s="8"/>
      <c r="V13" s="8"/>
      <c r="W13" s="8"/>
      <c r="X13" s="8"/>
      <c r="Y13" s="8"/>
      <c r="Z13" s="8"/>
      <c r="AA13" s="8"/>
      <c r="AB13" s="8"/>
    </row>
    <row r="14" spans="1:28" s="2" customFormat="1" ht="15.6" x14ac:dyDescent="0.25">
      <c r="A14" s="247" t="str">
        <f>'1. паспорт местоположение'!A15:C15</f>
        <v>Реконструкция ТП-502. Замена 8 высоковольтных ячеек в РУ-10кВ</v>
      </c>
      <c r="B14" s="247"/>
      <c r="C14" s="247"/>
      <c r="D14" s="247"/>
      <c r="E14" s="247"/>
      <c r="F14" s="247"/>
      <c r="G14" s="247"/>
      <c r="H14" s="247"/>
      <c r="I14" s="247"/>
      <c r="J14" s="247"/>
      <c r="K14" s="247"/>
      <c r="L14" s="247"/>
      <c r="M14" s="247"/>
      <c r="N14" s="247"/>
      <c r="O14" s="247"/>
      <c r="P14" s="247"/>
      <c r="Q14" s="247"/>
      <c r="R14" s="247"/>
      <c r="S14" s="247"/>
      <c r="T14" s="6"/>
      <c r="U14" s="6"/>
      <c r="V14" s="6"/>
      <c r="W14" s="6"/>
      <c r="X14" s="6"/>
      <c r="Y14" s="6"/>
      <c r="Z14" s="6"/>
      <c r="AA14" s="6"/>
      <c r="AB14" s="6"/>
    </row>
    <row r="15" spans="1:28" s="2" customFormat="1" ht="15" customHeight="1" x14ac:dyDescent="0.25">
      <c r="A15" s="243" t="s">
        <v>5</v>
      </c>
      <c r="B15" s="243"/>
      <c r="C15" s="243"/>
      <c r="D15" s="243"/>
      <c r="E15" s="243"/>
      <c r="F15" s="243"/>
      <c r="G15" s="243"/>
      <c r="H15" s="243"/>
      <c r="I15" s="243"/>
      <c r="J15" s="243"/>
      <c r="K15" s="243"/>
      <c r="L15" s="243"/>
      <c r="M15" s="243"/>
      <c r="N15" s="243"/>
      <c r="O15" s="243"/>
      <c r="P15" s="243"/>
      <c r="Q15" s="243"/>
      <c r="R15" s="243"/>
      <c r="S15" s="243"/>
      <c r="T15" s="4"/>
      <c r="U15" s="4"/>
      <c r="V15" s="4"/>
      <c r="W15" s="4"/>
      <c r="X15" s="4"/>
      <c r="Y15" s="4"/>
      <c r="Z15" s="4"/>
      <c r="AA15" s="4"/>
      <c r="AB15" s="4"/>
    </row>
    <row r="16" spans="1:28" s="2" customFormat="1" ht="15" customHeight="1" x14ac:dyDescent="0.25">
      <c r="A16" s="249"/>
      <c r="B16" s="249"/>
      <c r="C16" s="249"/>
      <c r="D16" s="249"/>
      <c r="E16" s="249"/>
      <c r="F16" s="249"/>
      <c r="G16" s="249"/>
      <c r="H16" s="249"/>
      <c r="I16" s="249"/>
      <c r="J16" s="249"/>
      <c r="K16" s="249"/>
      <c r="L16" s="249"/>
      <c r="M16" s="249"/>
      <c r="N16" s="249"/>
      <c r="O16" s="249"/>
      <c r="P16" s="249"/>
      <c r="Q16" s="249"/>
      <c r="R16" s="249"/>
      <c r="S16" s="249"/>
      <c r="T16" s="3"/>
      <c r="U16" s="3"/>
      <c r="V16" s="3"/>
      <c r="W16" s="3"/>
      <c r="X16" s="3"/>
      <c r="Y16" s="3"/>
    </row>
    <row r="17" spans="1:28" s="2" customFormat="1" ht="45.75" customHeight="1" x14ac:dyDescent="0.25">
      <c r="A17" s="244" t="s">
        <v>437</v>
      </c>
      <c r="B17" s="244"/>
      <c r="C17" s="244"/>
      <c r="D17" s="244"/>
      <c r="E17" s="244"/>
      <c r="F17" s="244"/>
      <c r="G17" s="244"/>
      <c r="H17" s="244"/>
      <c r="I17" s="244"/>
      <c r="J17" s="244"/>
      <c r="K17" s="244"/>
      <c r="L17" s="244"/>
      <c r="M17" s="244"/>
      <c r="N17" s="244"/>
      <c r="O17" s="244"/>
      <c r="P17" s="244"/>
      <c r="Q17" s="244"/>
      <c r="R17" s="244"/>
      <c r="S17" s="244"/>
      <c r="T17" s="5"/>
      <c r="U17" s="5"/>
      <c r="V17" s="5"/>
      <c r="W17" s="5"/>
      <c r="X17" s="5"/>
      <c r="Y17" s="5"/>
      <c r="Z17" s="5"/>
      <c r="AA17" s="5"/>
      <c r="AB17" s="5"/>
    </row>
    <row r="18" spans="1:28" s="2" customFormat="1" ht="15" customHeight="1" x14ac:dyDescent="0.25">
      <c r="A18" s="250"/>
      <c r="B18" s="250"/>
      <c r="C18" s="250"/>
      <c r="D18" s="250"/>
      <c r="E18" s="250"/>
      <c r="F18" s="250"/>
      <c r="G18" s="250"/>
      <c r="H18" s="250"/>
      <c r="I18" s="250"/>
      <c r="J18" s="250"/>
      <c r="K18" s="250"/>
      <c r="L18" s="250"/>
      <c r="M18" s="250"/>
      <c r="N18" s="250"/>
      <c r="O18" s="250"/>
      <c r="P18" s="250"/>
      <c r="Q18" s="250"/>
      <c r="R18" s="250"/>
      <c r="S18" s="250"/>
      <c r="T18" s="3"/>
      <c r="U18" s="3"/>
      <c r="V18" s="3"/>
      <c r="W18" s="3"/>
      <c r="X18" s="3"/>
      <c r="Y18" s="3"/>
    </row>
    <row r="19" spans="1:28" s="2" customFormat="1" ht="54" customHeight="1" x14ac:dyDescent="0.25">
      <c r="A19" s="252" t="s">
        <v>4</v>
      </c>
      <c r="B19" s="252" t="s">
        <v>96</v>
      </c>
      <c r="C19" s="253" t="s">
        <v>332</v>
      </c>
      <c r="D19" s="252" t="s">
        <v>331</v>
      </c>
      <c r="E19" s="252" t="s">
        <v>95</v>
      </c>
      <c r="F19" s="252" t="s">
        <v>94</v>
      </c>
      <c r="G19" s="252" t="s">
        <v>327</v>
      </c>
      <c r="H19" s="252" t="s">
        <v>93</v>
      </c>
      <c r="I19" s="252" t="s">
        <v>92</v>
      </c>
      <c r="J19" s="252" t="s">
        <v>91</v>
      </c>
      <c r="K19" s="252" t="s">
        <v>90</v>
      </c>
      <c r="L19" s="252" t="s">
        <v>89</v>
      </c>
      <c r="M19" s="252" t="s">
        <v>88</v>
      </c>
      <c r="N19" s="252" t="s">
        <v>87</v>
      </c>
      <c r="O19" s="252" t="s">
        <v>86</v>
      </c>
      <c r="P19" s="252" t="s">
        <v>85</v>
      </c>
      <c r="Q19" s="252" t="s">
        <v>330</v>
      </c>
      <c r="R19" s="252"/>
      <c r="S19" s="255" t="s">
        <v>431</v>
      </c>
      <c r="T19" s="3"/>
      <c r="U19" s="3"/>
      <c r="V19" s="3"/>
      <c r="W19" s="3"/>
      <c r="X19" s="3"/>
      <c r="Y19" s="3"/>
    </row>
    <row r="20" spans="1:28" s="2" customFormat="1" ht="180.75" customHeight="1" x14ac:dyDescent="0.25">
      <c r="A20" s="252"/>
      <c r="B20" s="252"/>
      <c r="C20" s="254"/>
      <c r="D20" s="252"/>
      <c r="E20" s="252"/>
      <c r="F20" s="252"/>
      <c r="G20" s="252"/>
      <c r="H20" s="252"/>
      <c r="I20" s="252"/>
      <c r="J20" s="252"/>
      <c r="K20" s="252"/>
      <c r="L20" s="252"/>
      <c r="M20" s="252"/>
      <c r="N20" s="252"/>
      <c r="O20" s="252"/>
      <c r="P20" s="252"/>
      <c r="Q20" s="41" t="s">
        <v>328</v>
      </c>
      <c r="R20" s="42" t="s">
        <v>329</v>
      </c>
      <c r="S20" s="255"/>
      <c r="T20" s="28"/>
      <c r="U20" s="28"/>
      <c r="V20" s="28"/>
      <c r="W20" s="28"/>
      <c r="X20" s="28"/>
      <c r="Y20" s="28"/>
      <c r="Z20" s="27"/>
      <c r="AA20" s="27"/>
      <c r="AB20" s="27"/>
    </row>
    <row r="21" spans="1:28" s="2" customFormat="1" ht="18" x14ac:dyDescent="0.25">
      <c r="A21" s="41">
        <v>1</v>
      </c>
      <c r="B21" s="45">
        <v>2</v>
      </c>
      <c r="C21" s="41">
        <v>3</v>
      </c>
      <c r="D21" s="45">
        <v>4</v>
      </c>
      <c r="E21" s="41">
        <v>5</v>
      </c>
      <c r="F21" s="45">
        <v>6</v>
      </c>
      <c r="G21" s="176">
        <v>7</v>
      </c>
      <c r="H21" s="177">
        <v>8</v>
      </c>
      <c r="I21" s="176">
        <v>9</v>
      </c>
      <c r="J21" s="177">
        <v>10</v>
      </c>
      <c r="K21" s="176">
        <v>11</v>
      </c>
      <c r="L21" s="177">
        <v>12</v>
      </c>
      <c r="M21" s="176">
        <v>13</v>
      </c>
      <c r="N21" s="177">
        <v>14</v>
      </c>
      <c r="O21" s="176">
        <v>15</v>
      </c>
      <c r="P21" s="177">
        <v>16</v>
      </c>
      <c r="Q21" s="176">
        <v>17</v>
      </c>
      <c r="R21" s="177">
        <v>18</v>
      </c>
      <c r="S21" s="176">
        <v>19</v>
      </c>
      <c r="T21" s="28"/>
      <c r="U21" s="28"/>
      <c r="V21" s="28"/>
      <c r="W21" s="28"/>
      <c r="X21" s="28"/>
      <c r="Y21" s="28"/>
      <c r="Z21" s="27"/>
      <c r="AA21" s="27"/>
      <c r="AB21" s="27"/>
    </row>
    <row r="22" spans="1:28" s="2" customFormat="1" ht="32.25" customHeight="1" x14ac:dyDescent="0.25">
      <c r="A22" s="41">
        <v>1</v>
      </c>
      <c r="B22" s="206" t="s">
        <v>497</v>
      </c>
      <c r="C22" s="206" t="s">
        <v>497</v>
      </c>
      <c r="D22" s="191" t="s">
        <v>497</v>
      </c>
      <c r="E22" s="206" t="s">
        <v>497</v>
      </c>
      <c r="F22" s="206" t="s">
        <v>497</v>
      </c>
      <c r="G22" s="206" t="s">
        <v>497</v>
      </c>
      <c r="H22" s="206" t="s">
        <v>497</v>
      </c>
      <c r="I22" s="206" t="s">
        <v>497</v>
      </c>
      <c r="J22" s="206" t="s">
        <v>497</v>
      </c>
      <c r="K22" s="206" t="s">
        <v>497</v>
      </c>
      <c r="L22" s="206" t="s">
        <v>497</v>
      </c>
      <c r="M22" s="206" t="s">
        <v>497</v>
      </c>
      <c r="N22" s="206" t="s">
        <v>497</v>
      </c>
      <c r="O22" s="206" t="s">
        <v>497</v>
      </c>
      <c r="P22" s="206" t="s">
        <v>497</v>
      </c>
      <c r="Q22" s="206" t="s">
        <v>497</v>
      </c>
      <c r="R22" s="206" t="s">
        <v>497</v>
      </c>
      <c r="S22" s="206" t="s">
        <v>497</v>
      </c>
      <c r="T22" s="28"/>
      <c r="U22" s="28"/>
      <c r="V22" s="28"/>
      <c r="W22" s="28"/>
      <c r="X22" s="28"/>
      <c r="Y22" s="28"/>
      <c r="Z22" s="27"/>
      <c r="AA22" s="27"/>
      <c r="AB22" s="27"/>
    </row>
    <row r="23" spans="1:28" ht="20.25" customHeight="1" x14ac:dyDescent="0.3">
      <c r="A23" s="145"/>
      <c r="B23" s="45" t="s">
        <v>326</v>
      </c>
      <c r="C23" s="206" t="s">
        <v>497</v>
      </c>
      <c r="D23" s="206" t="s">
        <v>497</v>
      </c>
      <c r="E23" s="206" t="s">
        <v>497</v>
      </c>
      <c r="F23" s="206" t="s">
        <v>497</v>
      </c>
      <c r="G23" s="206" t="s">
        <v>497</v>
      </c>
      <c r="H23" s="206" t="s">
        <v>497</v>
      </c>
      <c r="I23" s="206" t="s">
        <v>497</v>
      </c>
      <c r="J23" s="206" t="s">
        <v>497</v>
      </c>
      <c r="K23" s="206" t="s">
        <v>497</v>
      </c>
      <c r="L23" s="206" t="s">
        <v>497</v>
      </c>
      <c r="M23" s="206" t="s">
        <v>497</v>
      </c>
      <c r="N23" s="206" t="s">
        <v>497</v>
      </c>
      <c r="O23" s="206" t="s">
        <v>497</v>
      </c>
      <c r="P23" s="206" t="s">
        <v>497</v>
      </c>
      <c r="Q23" s="206" t="s">
        <v>497</v>
      </c>
      <c r="R23" s="206" t="s">
        <v>497</v>
      </c>
      <c r="S23" s="206" t="s">
        <v>497</v>
      </c>
      <c r="T23" s="23"/>
      <c r="U23" s="23"/>
      <c r="V23" s="23"/>
      <c r="W23" s="23"/>
      <c r="X23" s="23"/>
      <c r="Y23" s="23"/>
      <c r="Z23" s="23"/>
      <c r="AA23" s="23"/>
      <c r="AB23" s="23"/>
    </row>
    <row r="24" spans="1:28"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2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3" zoomScale="60" zoomScaleNormal="60" workbookViewId="0">
      <selection activeCell="T26" sqref="T26"/>
    </sheetView>
  </sheetViews>
  <sheetFormatPr defaultColWidth="10.6640625" defaultRowHeight="15.6" x14ac:dyDescent="0.3"/>
  <cols>
    <col min="1" max="1" width="9.5546875" style="48" customWidth="1"/>
    <col min="2" max="2" width="8.6640625" style="48" customWidth="1"/>
    <col min="3" max="3" width="12.6640625" style="48" customWidth="1"/>
    <col min="4" max="4" width="20.109375" style="48" customWidth="1"/>
    <col min="5" max="5" width="11.109375" style="48" customWidth="1"/>
    <col min="6" max="6" width="11" style="48" customWidth="1"/>
    <col min="7" max="7" width="11.5546875" style="48" customWidth="1"/>
    <col min="8" max="8" width="11.44140625" style="48" customWidth="1"/>
    <col min="9" max="9" width="7.33203125" style="48" customWidth="1"/>
    <col min="10" max="10" width="9.33203125" style="48" customWidth="1"/>
    <col min="11" max="11" width="10.33203125" style="48" customWidth="1"/>
    <col min="12" max="15" width="8.6640625" style="48" customWidth="1"/>
    <col min="16" max="16" width="19.44140625" style="48" customWidth="1"/>
    <col min="17" max="17" width="21.6640625" style="48" customWidth="1"/>
    <col min="18" max="18" width="23.44140625" style="48" customWidth="1"/>
    <col min="19" max="19" width="19.6640625" style="48" customWidth="1"/>
    <col min="20" max="20" width="21" style="48" customWidth="1"/>
    <col min="21" max="237" width="10.6640625" style="48"/>
    <col min="238" max="242" width="15.6640625" style="48" customWidth="1"/>
    <col min="243" max="246" width="12.6640625" style="48" customWidth="1"/>
    <col min="247" max="250" width="15.6640625" style="48" customWidth="1"/>
    <col min="251" max="251" width="22.88671875" style="48" customWidth="1"/>
    <col min="252" max="252" width="20.6640625" style="48" customWidth="1"/>
    <col min="253" max="253" width="16.6640625" style="48" customWidth="1"/>
    <col min="254" max="493" width="10.6640625" style="48"/>
    <col min="494" max="498" width="15.6640625" style="48" customWidth="1"/>
    <col min="499" max="502" width="12.6640625" style="48" customWidth="1"/>
    <col min="503" max="506" width="15.6640625" style="48" customWidth="1"/>
    <col min="507" max="507" width="22.88671875" style="48" customWidth="1"/>
    <col min="508" max="508" width="20.6640625" style="48" customWidth="1"/>
    <col min="509" max="509" width="16.6640625" style="48" customWidth="1"/>
    <col min="510" max="749" width="10.6640625" style="48"/>
    <col min="750" max="754" width="15.6640625" style="48" customWidth="1"/>
    <col min="755" max="758" width="12.6640625" style="48" customWidth="1"/>
    <col min="759" max="762" width="15.6640625" style="48" customWidth="1"/>
    <col min="763" max="763" width="22.88671875" style="48" customWidth="1"/>
    <col min="764" max="764" width="20.6640625" style="48" customWidth="1"/>
    <col min="765" max="765" width="16.6640625" style="48" customWidth="1"/>
    <col min="766" max="1005" width="10.6640625" style="48"/>
    <col min="1006" max="1010" width="15.6640625" style="48" customWidth="1"/>
    <col min="1011" max="1014" width="12.6640625" style="48" customWidth="1"/>
    <col min="1015" max="1018" width="15.6640625" style="48" customWidth="1"/>
    <col min="1019" max="1019" width="22.88671875" style="48" customWidth="1"/>
    <col min="1020" max="1020" width="20.6640625" style="48" customWidth="1"/>
    <col min="1021" max="1021" width="16.6640625" style="48" customWidth="1"/>
    <col min="1022" max="1261" width="10.6640625" style="48"/>
    <col min="1262" max="1266" width="15.6640625" style="48" customWidth="1"/>
    <col min="1267" max="1270" width="12.6640625" style="48" customWidth="1"/>
    <col min="1271" max="1274" width="15.6640625" style="48" customWidth="1"/>
    <col min="1275" max="1275" width="22.88671875" style="48" customWidth="1"/>
    <col min="1276" max="1276" width="20.6640625" style="48" customWidth="1"/>
    <col min="1277" max="1277" width="16.6640625" style="48" customWidth="1"/>
    <col min="1278" max="1517" width="10.6640625" style="48"/>
    <col min="1518" max="1522" width="15.6640625" style="48" customWidth="1"/>
    <col min="1523" max="1526" width="12.6640625" style="48" customWidth="1"/>
    <col min="1527" max="1530" width="15.6640625" style="48" customWidth="1"/>
    <col min="1531" max="1531" width="22.88671875" style="48" customWidth="1"/>
    <col min="1532" max="1532" width="20.6640625" style="48" customWidth="1"/>
    <col min="1533" max="1533" width="16.6640625" style="48" customWidth="1"/>
    <col min="1534" max="1773" width="10.6640625" style="48"/>
    <col min="1774" max="1778" width="15.6640625" style="48" customWidth="1"/>
    <col min="1779" max="1782" width="12.6640625" style="48" customWidth="1"/>
    <col min="1783" max="1786" width="15.6640625" style="48" customWidth="1"/>
    <col min="1787" max="1787" width="22.88671875" style="48" customWidth="1"/>
    <col min="1788" max="1788" width="20.6640625" style="48" customWidth="1"/>
    <col min="1789" max="1789" width="16.6640625" style="48" customWidth="1"/>
    <col min="1790" max="2029" width="10.6640625" style="48"/>
    <col min="2030" max="2034" width="15.6640625" style="48" customWidth="1"/>
    <col min="2035" max="2038" width="12.6640625" style="48" customWidth="1"/>
    <col min="2039" max="2042" width="15.6640625" style="48" customWidth="1"/>
    <col min="2043" max="2043" width="22.88671875" style="48" customWidth="1"/>
    <col min="2044" max="2044" width="20.6640625" style="48" customWidth="1"/>
    <col min="2045" max="2045" width="16.6640625" style="48" customWidth="1"/>
    <col min="2046" max="2285" width="10.6640625" style="48"/>
    <col min="2286" max="2290" width="15.6640625" style="48" customWidth="1"/>
    <col min="2291" max="2294" width="12.6640625" style="48" customWidth="1"/>
    <col min="2295" max="2298" width="15.6640625" style="48" customWidth="1"/>
    <col min="2299" max="2299" width="22.88671875" style="48" customWidth="1"/>
    <col min="2300" max="2300" width="20.6640625" style="48" customWidth="1"/>
    <col min="2301" max="2301" width="16.6640625" style="48" customWidth="1"/>
    <col min="2302" max="2541" width="10.6640625" style="48"/>
    <col min="2542" max="2546" width="15.6640625" style="48" customWidth="1"/>
    <col min="2547" max="2550" width="12.6640625" style="48" customWidth="1"/>
    <col min="2551" max="2554" width="15.6640625" style="48" customWidth="1"/>
    <col min="2555" max="2555" width="22.88671875" style="48" customWidth="1"/>
    <col min="2556" max="2556" width="20.6640625" style="48" customWidth="1"/>
    <col min="2557" max="2557" width="16.6640625" style="48" customWidth="1"/>
    <col min="2558" max="2797" width="10.6640625" style="48"/>
    <col min="2798" max="2802" width="15.6640625" style="48" customWidth="1"/>
    <col min="2803" max="2806" width="12.6640625" style="48" customWidth="1"/>
    <col min="2807" max="2810" width="15.6640625" style="48" customWidth="1"/>
    <col min="2811" max="2811" width="22.88671875" style="48" customWidth="1"/>
    <col min="2812" max="2812" width="20.6640625" style="48" customWidth="1"/>
    <col min="2813" max="2813" width="16.6640625" style="48" customWidth="1"/>
    <col min="2814" max="3053" width="10.6640625" style="48"/>
    <col min="3054" max="3058" width="15.6640625" style="48" customWidth="1"/>
    <col min="3059" max="3062" width="12.6640625" style="48" customWidth="1"/>
    <col min="3063" max="3066" width="15.6640625" style="48" customWidth="1"/>
    <col min="3067" max="3067" width="22.88671875" style="48" customWidth="1"/>
    <col min="3068" max="3068" width="20.6640625" style="48" customWidth="1"/>
    <col min="3069" max="3069" width="16.6640625" style="48" customWidth="1"/>
    <col min="3070" max="3309" width="10.6640625" style="48"/>
    <col min="3310" max="3314" width="15.6640625" style="48" customWidth="1"/>
    <col min="3315" max="3318" width="12.6640625" style="48" customWidth="1"/>
    <col min="3319" max="3322" width="15.6640625" style="48" customWidth="1"/>
    <col min="3323" max="3323" width="22.88671875" style="48" customWidth="1"/>
    <col min="3324" max="3324" width="20.6640625" style="48" customWidth="1"/>
    <col min="3325" max="3325" width="16.6640625" style="48" customWidth="1"/>
    <col min="3326" max="3565" width="10.6640625" style="48"/>
    <col min="3566" max="3570" width="15.6640625" style="48" customWidth="1"/>
    <col min="3571" max="3574" width="12.6640625" style="48" customWidth="1"/>
    <col min="3575" max="3578" width="15.6640625" style="48" customWidth="1"/>
    <col min="3579" max="3579" width="22.88671875" style="48" customWidth="1"/>
    <col min="3580" max="3580" width="20.6640625" style="48" customWidth="1"/>
    <col min="3581" max="3581" width="16.6640625" style="48" customWidth="1"/>
    <col min="3582" max="3821" width="10.6640625" style="48"/>
    <col min="3822" max="3826" width="15.6640625" style="48" customWidth="1"/>
    <col min="3827" max="3830" width="12.6640625" style="48" customWidth="1"/>
    <col min="3831" max="3834" width="15.6640625" style="48" customWidth="1"/>
    <col min="3835" max="3835" width="22.88671875" style="48" customWidth="1"/>
    <col min="3836" max="3836" width="20.6640625" style="48" customWidth="1"/>
    <col min="3837" max="3837" width="16.6640625" style="48" customWidth="1"/>
    <col min="3838" max="4077" width="10.6640625" style="48"/>
    <col min="4078" max="4082" width="15.6640625" style="48" customWidth="1"/>
    <col min="4083" max="4086" width="12.6640625" style="48" customWidth="1"/>
    <col min="4087" max="4090" width="15.6640625" style="48" customWidth="1"/>
    <col min="4091" max="4091" width="22.88671875" style="48" customWidth="1"/>
    <col min="4092" max="4092" width="20.6640625" style="48" customWidth="1"/>
    <col min="4093" max="4093" width="16.6640625" style="48" customWidth="1"/>
    <col min="4094" max="4333" width="10.6640625" style="48"/>
    <col min="4334" max="4338" width="15.6640625" style="48" customWidth="1"/>
    <col min="4339" max="4342" width="12.6640625" style="48" customWidth="1"/>
    <col min="4343" max="4346" width="15.6640625" style="48" customWidth="1"/>
    <col min="4347" max="4347" width="22.88671875" style="48" customWidth="1"/>
    <col min="4348" max="4348" width="20.6640625" style="48" customWidth="1"/>
    <col min="4349" max="4349" width="16.6640625" style="48" customWidth="1"/>
    <col min="4350" max="4589" width="10.6640625" style="48"/>
    <col min="4590" max="4594" width="15.6640625" style="48" customWidth="1"/>
    <col min="4595" max="4598" width="12.6640625" style="48" customWidth="1"/>
    <col min="4599" max="4602" width="15.6640625" style="48" customWidth="1"/>
    <col min="4603" max="4603" width="22.88671875" style="48" customWidth="1"/>
    <col min="4604" max="4604" width="20.6640625" style="48" customWidth="1"/>
    <col min="4605" max="4605" width="16.6640625" style="48" customWidth="1"/>
    <col min="4606" max="4845" width="10.6640625" style="48"/>
    <col min="4846" max="4850" width="15.6640625" style="48" customWidth="1"/>
    <col min="4851" max="4854" width="12.6640625" style="48" customWidth="1"/>
    <col min="4855" max="4858" width="15.6640625" style="48" customWidth="1"/>
    <col min="4859" max="4859" width="22.88671875" style="48" customWidth="1"/>
    <col min="4860" max="4860" width="20.6640625" style="48" customWidth="1"/>
    <col min="4861" max="4861" width="16.6640625" style="48" customWidth="1"/>
    <col min="4862" max="5101" width="10.6640625" style="48"/>
    <col min="5102" max="5106" width="15.6640625" style="48" customWidth="1"/>
    <col min="5107" max="5110" width="12.6640625" style="48" customWidth="1"/>
    <col min="5111" max="5114" width="15.6640625" style="48" customWidth="1"/>
    <col min="5115" max="5115" width="22.88671875" style="48" customWidth="1"/>
    <col min="5116" max="5116" width="20.6640625" style="48" customWidth="1"/>
    <col min="5117" max="5117" width="16.6640625" style="48" customWidth="1"/>
    <col min="5118" max="5357" width="10.6640625" style="48"/>
    <col min="5358" max="5362" width="15.6640625" style="48" customWidth="1"/>
    <col min="5363" max="5366" width="12.6640625" style="48" customWidth="1"/>
    <col min="5367" max="5370" width="15.6640625" style="48" customWidth="1"/>
    <col min="5371" max="5371" width="22.88671875" style="48" customWidth="1"/>
    <col min="5372" max="5372" width="20.6640625" style="48" customWidth="1"/>
    <col min="5373" max="5373" width="16.6640625" style="48" customWidth="1"/>
    <col min="5374" max="5613" width="10.6640625" style="48"/>
    <col min="5614" max="5618" width="15.6640625" style="48" customWidth="1"/>
    <col min="5619" max="5622" width="12.6640625" style="48" customWidth="1"/>
    <col min="5623" max="5626" width="15.6640625" style="48" customWidth="1"/>
    <col min="5627" max="5627" width="22.88671875" style="48" customWidth="1"/>
    <col min="5628" max="5628" width="20.6640625" style="48" customWidth="1"/>
    <col min="5629" max="5629" width="16.6640625" style="48" customWidth="1"/>
    <col min="5630" max="5869" width="10.6640625" style="48"/>
    <col min="5870" max="5874" width="15.6640625" style="48" customWidth="1"/>
    <col min="5875" max="5878" width="12.6640625" style="48" customWidth="1"/>
    <col min="5879" max="5882" width="15.6640625" style="48" customWidth="1"/>
    <col min="5883" max="5883" width="22.88671875" style="48" customWidth="1"/>
    <col min="5884" max="5884" width="20.6640625" style="48" customWidth="1"/>
    <col min="5885" max="5885" width="16.6640625" style="48" customWidth="1"/>
    <col min="5886" max="6125" width="10.6640625" style="48"/>
    <col min="6126" max="6130" width="15.6640625" style="48" customWidth="1"/>
    <col min="6131" max="6134" width="12.6640625" style="48" customWidth="1"/>
    <col min="6135" max="6138" width="15.6640625" style="48" customWidth="1"/>
    <col min="6139" max="6139" width="22.88671875" style="48" customWidth="1"/>
    <col min="6140" max="6140" width="20.6640625" style="48" customWidth="1"/>
    <col min="6141" max="6141" width="16.6640625" style="48" customWidth="1"/>
    <col min="6142" max="6381" width="10.6640625" style="48"/>
    <col min="6382" max="6386" width="15.6640625" style="48" customWidth="1"/>
    <col min="6387" max="6390" width="12.6640625" style="48" customWidth="1"/>
    <col min="6391" max="6394" width="15.6640625" style="48" customWidth="1"/>
    <col min="6395" max="6395" width="22.88671875" style="48" customWidth="1"/>
    <col min="6396" max="6396" width="20.6640625" style="48" customWidth="1"/>
    <col min="6397" max="6397" width="16.6640625" style="48" customWidth="1"/>
    <col min="6398" max="6637" width="10.6640625" style="48"/>
    <col min="6638" max="6642" width="15.6640625" style="48" customWidth="1"/>
    <col min="6643" max="6646" width="12.6640625" style="48" customWidth="1"/>
    <col min="6647" max="6650" width="15.6640625" style="48" customWidth="1"/>
    <col min="6651" max="6651" width="22.88671875" style="48" customWidth="1"/>
    <col min="6652" max="6652" width="20.6640625" style="48" customWidth="1"/>
    <col min="6653" max="6653" width="16.6640625" style="48" customWidth="1"/>
    <col min="6654" max="6893" width="10.6640625" style="48"/>
    <col min="6894" max="6898" width="15.6640625" style="48" customWidth="1"/>
    <col min="6899" max="6902" width="12.6640625" style="48" customWidth="1"/>
    <col min="6903" max="6906" width="15.6640625" style="48" customWidth="1"/>
    <col min="6907" max="6907" width="22.88671875" style="48" customWidth="1"/>
    <col min="6908" max="6908" width="20.6640625" style="48" customWidth="1"/>
    <col min="6909" max="6909" width="16.6640625" style="48" customWidth="1"/>
    <col min="6910" max="7149" width="10.6640625" style="48"/>
    <col min="7150" max="7154" width="15.6640625" style="48" customWidth="1"/>
    <col min="7155" max="7158" width="12.6640625" style="48" customWidth="1"/>
    <col min="7159" max="7162" width="15.6640625" style="48" customWidth="1"/>
    <col min="7163" max="7163" width="22.88671875" style="48" customWidth="1"/>
    <col min="7164" max="7164" width="20.6640625" style="48" customWidth="1"/>
    <col min="7165" max="7165" width="16.6640625" style="48" customWidth="1"/>
    <col min="7166" max="7405" width="10.6640625" style="48"/>
    <col min="7406" max="7410" width="15.6640625" style="48" customWidth="1"/>
    <col min="7411" max="7414" width="12.6640625" style="48" customWidth="1"/>
    <col min="7415" max="7418" width="15.6640625" style="48" customWidth="1"/>
    <col min="7419" max="7419" width="22.88671875" style="48" customWidth="1"/>
    <col min="7420" max="7420" width="20.6640625" style="48" customWidth="1"/>
    <col min="7421" max="7421" width="16.6640625" style="48" customWidth="1"/>
    <col min="7422" max="7661" width="10.6640625" style="48"/>
    <col min="7662" max="7666" width="15.6640625" style="48" customWidth="1"/>
    <col min="7667" max="7670" width="12.6640625" style="48" customWidth="1"/>
    <col min="7671" max="7674" width="15.6640625" style="48" customWidth="1"/>
    <col min="7675" max="7675" width="22.88671875" style="48" customWidth="1"/>
    <col min="7676" max="7676" width="20.6640625" style="48" customWidth="1"/>
    <col min="7677" max="7677" width="16.6640625" style="48" customWidth="1"/>
    <col min="7678" max="7917" width="10.6640625" style="48"/>
    <col min="7918" max="7922" width="15.6640625" style="48" customWidth="1"/>
    <col min="7923" max="7926" width="12.6640625" style="48" customWidth="1"/>
    <col min="7927" max="7930" width="15.6640625" style="48" customWidth="1"/>
    <col min="7931" max="7931" width="22.88671875" style="48" customWidth="1"/>
    <col min="7932" max="7932" width="20.6640625" style="48" customWidth="1"/>
    <col min="7933" max="7933" width="16.6640625" style="48" customWidth="1"/>
    <col min="7934" max="8173" width="10.6640625" style="48"/>
    <col min="8174" max="8178" width="15.6640625" style="48" customWidth="1"/>
    <col min="8179" max="8182" width="12.6640625" style="48" customWidth="1"/>
    <col min="8183" max="8186" width="15.6640625" style="48" customWidth="1"/>
    <col min="8187" max="8187" width="22.88671875" style="48" customWidth="1"/>
    <col min="8188" max="8188" width="20.6640625" style="48" customWidth="1"/>
    <col min="8189" max="8189" width="16.6640625" style="48" customWidth="1"/>
    <col min="8190" max="8429" width="10.6640625" style="48"/>
    <col min="8430" max="8434" width="15.6640625" style="48" customWidth="1"/>
    <col min="8435" max="8438" width="12.6640625" style="48" customWidth="1"/>
    <col min="8439" max="8442" width="15.6640625" style="48" customWidth="1"/>
    <col min="8443" max="8443" width="22.88671875" style="48" customWidth="1"/>
    <col min="8444" max="8444" width="20.6640625" style="48" customWidth="1"/>
    <col min="8445" max="8445" width="16.6640625" style="48" customWidth="1"/>
    <col min="8446" max="8685" width="10.6640625" style="48"/>
    <col min="8686" max="8690" width="15.6640625" style="48" customWidth="1"/>
    <col min="8691" max="8694" width="12.6640625" style="48" customWidth="1"/>
    <col min="8695" max="8698" width="15.6640625" style="48" customWidth="1"/>
    <col min="8699" max="8699" width="22.88671875" style="48" customWidth="1"/>
    <col min="8700" max="8700" width="20.6640625" style="48" customWidth="1"/>
    <col min="8701" max="8701" width="16.6640625" style="48" customWidth="1"/>
    <col min="8702" max="8941" width="10.6640625" style="48"/>
    <col min="8942" max="8946" width="15.6640625" style="48" customWidth="1"/>
    <col min="8947" max="8950" width="12.6640625" style="48" customWidth="1"/>
    <col min="8951" max="8954" width="15.6640625" style="48" customWidth="1"/>
    <col min="8955" max="8955" width="22.88671875" style="48" customWidth="1"/>
    <col min="8956" max="8956" width="20.6640625" style="48" customWidth="1"/>
    <col min="8957" max="8957" width="16.6640625" style="48" customWidth="1"/>
    <col min="8958" max="9197" width="10.6640625" style="48"/>
    <col min="9198" max="9202" width="15.6640625" style="48" customWidth="1"/>
    <col min="9203" max="9206" width="12.6640625" style="48" customWidth="1"/>
    <col min="9207" max="9210" width="15.6640625" style="48" customWidth="1"/>
    <col min="9211" max="9211" width="22.88671875" style="48" customWidth="1"/>
    <col min="9212" max="9212" width="20.6640625" style="48" customWidth="1"/>
    <col min="9213" max="9213" width="16.6640625" style="48" customWidth="1"/>
    <col min="9214" max="9453" width="10.6640625" style="48"/>
    <col min="9454" max="9458" width="15.6640625" style="48" customWidth="1"/>
    <col min="9459" max="9462" width="12.6640625" style="48" customWidth="1"/>
    <col min="9463" max="9466" width="15.6640625" style="48" customWidth="1"/>
    <col min="9467" max="9467" width="22.88671875" style="48" customWidth="1"/>
    <col min="9468" max="9468" width="20.6640625" style="48" customWidth="1"/>
    <col min="9469" max="9469" width="16.6640625" style="48" customWidth="1"/>
    <col min="9470" max="9709" width="10.6640625" style="48"/>
    <col min="9710" max="9714" width="15.6640625" style="48" customWidth="1"/>
    <col min="9715" max="9718" width="12.6640625" style="48" customWidth="1"/>
    <col min="9719" max="9722" width="15.6640625" style="48" customWidth="1"/>
    <col min="9723" max="9723" width="22.88671875" style="48" customWidth="1"/>
    <col min="9724" max="9724" width="20.6640625" style="48" customWidth="1"/>
    <col min="9725" max="9725" width="16.6640625" style="48" customWidth="1"/>
    <col min="9726" max="9965" width="10.6640625" style="48"/>
    <col min="9966" max="9970" width="15.6640625" style="48" customWidth="1"/>
    <col min="9971" max="9974" width="12.6640625" style="48" customWidth="1"/>
    <col min="9975" max="9978" width="15.6640625" style="48" customWidth="1"/>
    <col min="9979" max="9979" width="22.88671875" style="48" customWidth="1"/>
    <col min="9980" max="9980" width="20.6640625" style="48" customWidth="1"/>
    <col min="9981" max="9981" width="16.6640625" style="48" customWidth="1"/>
    <col min="9982" max="10221" width="10.6640625" style="48"/>
    <col min="10222" max="10226" width="15.6640625" style="48" customWidth="1"/>
    <col min="10227" max="10230" width="12.6640625" style="48" customWidth="1"/>
    <col min="10231" max="10234" width="15.6640625" style="48" customWidth="1"/>
    <col min="10235" max="10235" width="22.88671875" style="48" customWidth="1"/>
    <col min="10236" max="10236" width="20.6640625" style="48" customWidth="1"/>
    <col min="10237" max="10237" width="16.6640625" style="48" customWidth="1"/>
    <col min="10238" max="10477" width="10.6640625" style="48"/>
    <col min="10478" max="10482" width="15.6640625" style="48" customWidth="1"/>
    <col min="10483" max="10486" width="12.6640625" style="48" customWidth="1"/>
    <col min="10487" max="10490" width="15.6640625" style="48" customWidth="1"/>
    <col min="10491" max="10491" width="22.88671875" style="48" customWidth="1"/>
    <col min="10492" max="10492" width="20.6640625" style="48" customWidth="1"/>
    <col min="10493" max="10493" width="16.6640625" style="48" customWidth="1"/>
    <col min="10494" max="10733" width="10.6640625" style="48"/>
    <col min="10734" max="10738" width="15.6640625" style="48" customWidth="1"/>
    <col min="10739" max="10742" width="12.6640625" style="48" customWidth="1"/>
    <col min="10743" max="10746" width="15.6640625" style="48" customWidth="1"/>
    <col min="10747" max="10747" width="22.88671875" style="48" customWidth="1"/>
    <col min="10748" max="10748" width="20.6640625" style="48" customWidth="1"/>
    <col min="10749" max="10749" width="16.6640625" style="48" customWidth="1"/>
    <col min="10750" max="10989" width="10.6640625" style="48"/>
    <col min="10990" max="10994" width="15.6640625" style="48" customWidth="1"/>
    <col min="10995" max="10998" width="12.6640625" style="48" customWidth="1"/>
    <col min="10999" max="11002" width="15.6640625" style="48" customWidth="1"/>
    <col min="11003" max="11003" width="22.88671875" style="48" customWidth="1"/>
    <col min="11004" max="11004" width="20.6640625" style="48" customWidth="1"/>
    <col min="11005" max="11005" width="16.6640625" style="48" customWidth="1"/>
    <col min="11006" max="11245" width="10.6640625" style="48"/>
    <col min="11246" max="11250" width="15.6640625" style="48" customWidth="1"/>
    <col min="11251" max="11254" width="12.6640625" style="48" customWidth="1"/>
    <col min="11255" max="11258" width="15.6640625" style="48" customWidth="1"/>
    <col min="11259" max="11259" width="22.88671875" style="48" customWidth="1"/>
    <col min="11260" max="11260" width="20.6640625" style="48" customWidth="1"/>
    <col min="11261" max="11261" width="16.6640625" style="48" customWidth="1"/>
    <col min="11262" max="11501" width="10.6640625" style="48"/>
    <col min="11502" max="11506" width="15.6640625" style="48" customWidth="1"/>
    <col min="11507" max="11510" width="12.6640625" style="48" customWidth="1"/>
    <col min="11511" max="11514" width="15.6640625" style="48" customWidth="1"/>
    <col min="11515" max="11515" width="22.88671875" style="48" customWidth="1"/>
    <col min="11516" max="11516" width="20.6640625" style="48" customWidth="1"/>
    <col min="11517" max="11517" width="16.6640625" style="48" customWidth="1"/>
    <col min="11518" max="11757" width="10.6640625" style="48"/>
    <col min="11758" max="11762" width="15.6640625" style="48" customWidth="1"/>
    <col min="11763" max="11766" width="12.6640625" style="48" customWidth="1"/>
    <col min="11767" max="11770" width="15.6640625" style="48" customWidth="1"/>
    <col min="11771" max="11771" width="22.88671875" style="48" customWidth="1"/>
    <col min="11772" max="11772" width="20.6640625" style="48" customWidth="1"/>
    <col min="11773" max="11773" width="16.6640625" style="48" customWidth="1"/>
    <col min="11774" max="12013" width="10.6640625" style="48"/>
    <col min="12014" max="12018" width="15.6640625" style="48" customWidth="1"/>
    <col min="12019" max="12022" width="12.6640625" style="48" customWidth="1"/>
    <col min="12023" max="12026" width="15.6640625" style="48" customWidth="1"/>
    <col min="12027" max="12027" width="22.88671875" style="48" customWidth="1"/>
    <col min="12028" max="12028" width="20.6640625" style="48" customWidth="1"/>
    <col min="12029" max="12029" width="16.6640625" style="48" customWidth="1"/>
    <col min="12030" max="12269" width="10.6640625" style="48"/>
    <col min="12270" max="12274" width="15.6640625" style="48" customWidth="1"/>
    <col min="12275" max="12278" width="12.6640625" style="48" customWidth="1"/>
    <col min="12279" max="12282" width="15.6640625" style="48" customWidth="1"/>
    <col min="12283" max="12283" width="22.88671875" style="48" customWidth="1"/>
    <col min="12284" max="12284" width="20.6640625" style="48" customWidth="1"/>
    <col min="12285" max="12285" width="16.6640625" style="48" customWidth="1"/>
    <col min="12286" max="12525" width="10.6640625" style="48"/>
    <col min="12526" max="12530" width="15.6640625" style="48" customWidth="1"/>
    <col min="12531" max="12534" width="12.6640625" style="48" customWidth="1"/>
    <col min="12535" max="12538" width="15.6640625" style="48" customWidth="1"/>
    <col min="12539" max="12539" width="22.88671875" style="48" customWidth="1"/>
    <col min="12540" max="12540" width="20.6640625" style="48" customWidth="1"/>
    <col min="12541" max="12541" width="16.6640625" style="48" customWidth="1"/>
    <col min="12542" max="12781" width="10.6640625" style="48"/>
    <col min="12782" max="12786" width="15.6640625" style="48" customWidth="1"/>
    <col min="12787" max="12790" width="12.6640625" style="48" customWidth="1"/>
    <col min="12791" max="12794" width="15.6640625" style="48" customWidth="1"/>
    <col min="12795" max="12795" width="22.88671875" style="48" customWidth="1"/>
    <col min="12796" max="12796" width="20.6640625" style="48" customWidth="1"/>
    <col min="12797" max="12797" width="16.6640625" style="48" customWidth="1"/>
    <col min="12798" max="13037" width="10.6640625" style="48"/>
    <col min="13038" max="13042" width="15.6640625" style="48" customWidth="1"/>
    <col min="13043" max="13046" width="12.6640625" style="48" customWidth="1"/>
    <col min="13047" max="13050" width="15.6640625" style="48" customWidth="1"/>
    <col min="13051" max="13051" width="22.88671875" style="48" customWidth="1"/>
    <col min="13052" max="13052" width="20.6640625" style="48" customWidth="1"/>
    <col min="13053" max="13053" width="16.6640625" style="48" customWidth="1"/>
    <col min="13054" max="13293" width="10.6640625" style="48"/>
    <col min="13294" max="13298" width="15.6640625" style="48" customWidth="1"/>
    <col min="13299" max="13302" width="12.6640625" style="48" customWidth="1"/>
    <col min="13303" max="13306" width="15.6640625" style="48" customWidth="1"/>
    <col min="13307" max="13307" width="22.88671875" style="48" customWidth="1"/>
    <col min="13308" max="13308" width="20.6640625" style="48" customWidth="1"/>
    <col min="13309" max="13309" width="16.6640625" style="48" customWidth="1"/>
    <col min="13310" max="13549" width="10.6640625" style="48"/>
    <col min="13550" max="13554" width="15.6640625" style="48" customWidth="1"/>
    <col min="13555" max="13558" width="12.6640625" style="48" customWidth="1"/>
    <col min="13559" max="13562" width="15.6640625" style="48" customWidth="1"/>
    <col min="13563" max="13563" width="22.88671875" style="48" customWidth="1"/>
    <col min="13564" max="13564" width="20.6640625" style="48" customWidth="1"/>
    <col min="13565" max="13565" width="16.6640625" style="48" customWidth="1"/>
    <col min="13566" max="13805" width="10.6640625" style="48"/>
    <col min="13806" max="13810" width="15.6640625" style="48" customWidth="1"/>
    <col min="13811" max="13814" width="12.6640625" style="48" customWidth="1"/>
    <col min="13815" max="13818" width="15.6640625" style="48" customWidth="1"/>
    <col min="13819" max="13819" width="22.88671875" style="48" customWidth="1"/>
    <col min="13820" max="13820" width="20.6640625" style="48" customWidth="1"/>
    <col min="13821" max="13821" width="16.6640625" style="48" customWidth="1"/>
    <col min="13822" max="14061" width="10.6640625" style="48"/>
    <col min="14062" max="14066" width="15.6640625" style="48" customWidth="1"/>
    <col min="14067" max="14070" width="12.6640625" style="48" customWidth="1"/>
    <col min="14071" max="14074" width="15.6640625" style="48" customWidth="1"/>
    <col min="14075" max="14075" width="22.88671875" style="48" customWidth="1"/>
    <col min="14076" max="14076" width="20.6640625" style="48" customWidth="1"/>
    <col min="14077" max="14077" width="16.6640625" style="48" customWidth="1"/>
    <col min="14078" max="14317" width="10.6640625" style="48"/>
    <col min="14318" max="14322" width="15.6640625" style="48" customWidth="1"/>
    <col min="14323" max="14326" width="12.6640625" style="48" customWidth="1"/>
    <col min="14327" max="14330" width="15.6640625" style="48" customWidth="1"/>
    <col min="14331" max="14331" width="22.88671875" style="48" customWidth="1"/>
    <col min="14332" max="14332" width="20.6640625" style="48" customWidth="1"/>
    <col min="14333" max="14333" width="16.6640625" style="48" customWidth="1"/>
    <col min="14334" max="14573" width="10.6640625" style="48"/>
    <col min="14574" max="14578" width="15.6640625" style="48" customWidth="1"/>
    <col min="14579" max="14582" width="12.6640625" style="48" customWidth="1"/>
    <col min="14583" max="14586" width="15.6640625" style="48" customWidth="1"/>
    <col min="14587" max="14587" width="22.88671875" style="48" customWidth="1"/>
    <col min="14588" max="14588" width="20.6640625" style="48" customWidth="1"/>
    <col min="14589" max="14589" width="16.6640625" style="48" customWidth="1"/>
    <col min="14590" max="14829" width="10.6640625" style="48"/>
    <col min="14830" max="14834" width="15.6640625" style="48" customWidth="1"/>
    <col min="14835" max="14838" width="12.6640625" style="48" customWidth="1"/>
    <col min="14839" max="14842" width="15.6640625" style="48" customWidth="1"/>
    <col min="14843" max="14843" width="22.88671875" style="48" customWidth="1"/>
    <col min="14844" max="14844" width="20.6640625" style="48" customWidth="1"/>
    <col min="14845" max="14845" width="16.6640625" style="48" customWidth="1"/>
    <col min="14846" max="15085" width="10.6640625" style="48"/>
    <col min="15086" max="15090" width="15.6640625" style="48" customWidth="1"/>
    <col min="15091" max="15094" width="12.6640625" style="48" customWidth="1"/>
    <col min="15095" max="15098" width="15.6640625" style="48" customWidth="1"/>
    <col min="15099" max="15099" width="22.88671875" style="48" customWidth="1"/>
    <col min="15100" max="15100" width="20.6640625" style="48" customWidth="1"/>
    <col min="15101" max="15101" width="16.6640625" style="48" customWidth="1"/>
    <col min="15102" max="15341" width="10.6640625" style="48"/>
    <col min="15342" max="15346" width="15.6640625" style="48" customWidth="1"/>
    <col min="15347" max="15350" width="12.6640625" style="48" customWidth="1"/>
    <col min="15351" max="15354" width="15.6640625" style="48" customWidth="1"/>
    <col min="15355" max="15355" width="22.88671875" style="48" customWidth="1"/>
    <col min="15356" max="15356" width="20.6640625" style="48" customWidth="1"/>
    <col min="15357" max="15357" width="16.6640625" style="48" customWidth="1"/>
    <col min="15358" max="15597" width="10.6640625" style="48"/>
    <col min="15598" max="15602" width="15.6640625" style="48" customWidth="1"/>
    <col min="15603" max="15606" width="12.6640625" style="48" customWidth="1"/>
    <col min="15607" max="15610" width="15.6640625" style="48" customWidth="1"/>
    <col min="15611" max="15611" width="22.88671875" style="48" customWidth="1"/>
    <col min="15612" max="15612" width="20.6640625" style="48" customWidth="1"/>
    <col min="15613" max="15613" width="16.6640625" style="48" customWidth="1"/>
    <col min="15614" max="15853" width="10.6640625" style="48"/>
    <col min="15854" max="15858" width="15.6640625" style="48" customWidth="1"/>
    <col min="15859" max="15862" width="12.6640625" style="48" customWidth="1"/>
    <col min="15863" max="15866" width="15.6640625" style="48" customWidth="1"/>
    <col min="15867" max="15867" width="22.88671875" style="48" customWidth="1"/>
    <col min="15868" max="15868" width="20.6640625" style="48" customWidth="1"/>
    <col min="15869" max="15869" width="16.6640625" style="48" customWidth="1"/>
    <col min="15870" max="16109" width="10.6640625" style="48"/>
    <col min="16110" max="16114" width="15.6640625" style="48" customWidth="1"/>
    <col min="16115" max="16118" width="12.6640625" style="48" customWidth="1"/>
    <col min="16119" max="16122" width="15.6640625" style="48" customWidth="1"/>
    <col min="16123" max="16123" width="22.88671875" style="48" customWidth="1"/>
    <col min="16124" max="16124" width="20.6640625" style="48" customWidth="1"/>
    <col min="16125" max="16125" width="16.6640625" style="48" customWidth="1"/>
    <col min="16126" max="16384" width="10.6640625" style="48"/>
  </cols>
  <sheetData>
    <row r="1" spans="1:20" ht="3" customHeight="1" x14ac:dyDescent="0.3"/>
    <row r="2" spans="1:20" ht="15" customHeight="1" x14ac:dyDescent="0.3">
      <c r="T2" s="38" t="s">
        <v>68</v>
      </c>
    </row>
    <row r="3" spans="1:20" s="10" customFormat="1" ht="18.75" customHeight="1" x14ac:dyDescent="0.35">
      <c r="A3" s="16"/>
      <c r="H3" s="14"/>
      <c r="T3" s="13" t="s">
        <v>9</v>
      </c>
    </row>
    <row r="4" spans="1:20" s="10" customFormat="1" ht="18.75" customHeight="1" x14ac:dyDescent="0.35">
      <c r="A4" s="16"/>
      <c r="H4" s="14"/>
      <c r="T4" s="13" t="s">
        <v>67</v>
      </c>
    </row>
    <row r="5" spans="1:20" s="10" customFormat="1" ht="18.75" customHeight="1" x14ac:dyDescent="0.35">
      <c r="A5" s="16"/>
      <c r="H5" s="14"/>
      <c r="T5" s="13"/>
    </row>
    <row r="6" spans="1:20" s="10" customFormat="1" x14ac:dyDescent="0.25">
      <c r="A6" s="242" t="str">
        <f>'1. паспорт местоположение'!A5:C5</f>
        <v>Год раскрытия информации: 2021 год</v>
      </c>
      <c r="B6" s="242"/>
      <c r="C6" s="242"/>
      <c r="D6" s="242"/>
      <c r="E6" s="242"/>
      <c r="F6" s="242"/>
      <c r="G6" s="242"/>
      <c r="H6" s="242"/>
      <c r="I6" s="242"/>
      <c r="J6" s="242"/>
      <c r="K6" s="242"/>
      <c r="L6" s="242"/>
      <c r="M6" s="242"/>
      <c r="N6" s="242"/>
      <c r="O6" s="242"/>
      <c r="P6" s="242"/>
      <c r="Q6" s="242"/>
      <c r="R6" s="242"/>
      <c r="S6" s="242"/>
      <c r="T6" s="242"/>
    </row>
    <row r="7" spans="1:20" s="10" customFormat="1" x14ac:dyDescent="0.25">
      <c r="A7" s="15"/>
      <c r="H7" s="14"/>
    </row>
    <row r="8" spans="1:20" s="10" customFormat="1" ht="17.399999999999999" x14ac:dyDescent="0.25">
      <c r="A8" s="246" t="s">
        <v>8</v>
      </c>
      <c r="B8" s="246"/>
      <c r="C8" s="246"/>
      <c r="D8" s="246"/>
      <c r="E8" s="246"/>
      <c r="F8" s="246"/>
      <c r="G8" s="246"/>
      <c r="H8" s="246"/>
      <c r="I8" s="246"/>
      <c r="J8" s="246"/>
      <c r="K8" s="246"/>
      <c r="L8" s="246"/>
      <c r="M8" s="246"/>
      <c r="N8" s="246"/>
      <c r="O8" s="246"/>
      <c r="P8" s="246"/>
      <c r="Q8" s="246"/>
      <c r="R8" s="246"/>
      <c r="S8" s="246"/>
      <c r="T8" s="246"/>
    </row>
    <row r="9" spans="1:20" s="10" customFormat="1" ht="17.399999999999999" x14ac:dyDescent="0.25">
      <c r="A9" s="246"/>
      <c r="B9" s="246"/>
      <c r="C9" s="246"/>
      <c r="D9" s="246"/>
      <c r="E9" s="246"/>
      <c r="F9" s="246"/>
      <c r="G9" s="246"/>
      <c r="H9" s="246"/>
      <c r="I9" s="246"/>
      <c r="J9" s="246"/>
      <c r="K9" s="246"/>
      <c r="L9" s="246"/>
      <c r="M9" s="246"/>
      <c r="N9" s="246"/>
      <c r="O9" s="246"/>
      <c r="P9" s="246"/>
      <c r="Q9" s="246"/>
      <c r="R9" s="246"/>
      <c r="S9" s="246"/>
      <c r="T9" s="246"/>
    </row>
    <row r="10" spans="1:20" s="10" customFormat="1" ht="18.75" customHeight="1" x14ac:dyDescent="0.25">
      <c r="A10" s="247" t="s">
        <v>479</v>
      </c>
      <c r="B10" s="247"/>
      <c r="C10" s="247"/>
      <c r="D10" s="247"/>
      <c r="E10" s="247"/>
      <c r="F10" s="247"/>
      <c r="G10" s="247"/>
      <c r="H10" s="247"/>
      <c r="I10" s="247"/>
      <c r="J10" s="247"/>
      <c r="K10" s="247"/>
      <c r="L10" s="247"/>
      <c r="M10" s="247"/>
      <c r="N10" s="247"/>
      <c r="O10" s="247"/>
      <c r="P10" s="247"/>
      <c r="Q10" s="247"/>
      <c r="R10" s="247"/>
      <c r="S10" s="247"/>
      <c r="T10" s="247"/>
    </row>
    <row r="11" spans="1:20" s="10" customFormat="1" ht="18.75" customHeight="1" x14ac:dyDescent="0.25">
      <c r="A11" s="243" t="s">
        <v>7</v>
      </c>
      <c r="B11" s="243"/>
      <c r="C11" s="243"/>
      <c r="D11" s="243"/>
      <c r="E11" s="243"/>
      <c r="F11" s="243"/>
      <c r="G11" s="243"/>
      <c r="H11" s="243"/>
      <c r="I11" s="243"/>
      <c r="J11" s="243"/>
      <c r="K11" s="243"/>
      <c r="L11" s="243"/>
      <c r="M11" s="243"/>
      <c r="N11" s="243"/>
      <c r="O11" s="243"/>
      <c r="P11" s="243"/>
      <c r="Q11" s="243"/>
      <c r="R11" s="243"/>
      <c r="S11" s="243"/>
      <c r="T11" s="243"/>
    </row>
    <row r="12" spans="1:20" s="10" customFormat="1" ht="17.399999999999999" x14ac:dyDescent="0.25">
      <c r="A12" s="246"/>
      <c r="B12" s="246"/>
      <c r="C12" s="246"/>
      <c r="D12" s="246"/>
      <c r="E12" s="246"/>
      <c r="F12" s="246"/>
      <c r="G12" s="246"/>
      <c r="H12" s="246"/>
      <c r="I12" s="246"/>
      <c r="J12" s="246"/>
      <c r="K12" s="246"/>
      <c r="L12" s="246"/>
      <c r="M12" s="246"/>
      <c r="N12" s="246"/>
      <c r="O12" s="246"/>
      <c r="P12" s="246"/>
      <c r="Q12" s="246"/>
      <c r="R12" s="246"/>
      <c r="S12" s="246"/>
      <c r="T12" s="246"/>
    </row>
    <row r="13" spans="1:20" s="10" customFormat="1" ht="18.75" customHeight="1" x14ac:dyDescent="0.25">
      <c r="A13" s="247" t="str">
        <f>'1. паспорт местоположение'!A12:C12</f>
        <v>L_1.1.8.2022</v>
      </c>
      <c r="B13" s="247"/>
      <c r="C13" s="247"/>
      <c r="D13" s="247"/>
      <c r="E13" s="247"/>
      <c r="F13" s="247"/>
      <c r="G13" s="247"/>
      <c r="H13" s="247"/>
      <c r="I13" s="247"/>
      <c r="J13" s="247"/>
      <c r="K13" s="247"/>
      <c r="L13" s="247"/>
      <c r="M13" s="247"/>
      <c r="N13" s="247"/>
      <c r="O13" s="247"/>
      <c r="P13" s="247"/>
      <c r="Q13" s="247"/>
      <c r="R13" s="247"/>
      <c r="S13" s="247"/>
      <c r="T13" s="247"/>
    </row>
    <row r="14" spans="1:20" s="10" customFormat="1" ht="18.75" customHeight="1" x14ac:dyDescent="0.25">
      <c r="A14" s="243" t="s">
        <v>6</v>
      </c>
      <c r="B14" s="243"/>
      <c r="C14" s="243"/>
      <c r="D14" s="243"/>
      <c r="E14" s="243"/>
      <c r="F14" s="243"/>
      <c r="G14" s="243"/>
      <c r="H14" s="243"/>
      <c r="I14" s="243"/>
      <c r="J14" s="243"/>
      <c r="K14" s="243"/>
      <c r="L14" s="243"/>
      <c r="M14" s="243"/>
      <c r="N14" s="243"/>
      <c r="O14" s="243"/>
      <c r="P14" s="243"/>
      <c r="Q14" s="243"/>
      <c r="R14" s="243"/>
      <c r="S14" s="243"/>
      <c r="T14" s="243"/>
    </row>
    <row r="15" spans="1:20" s="7" customFormat="1" ht="15.75" customHeight="1" x14ac:dyDescent="0.25">
      <c r="A15" s="251"/>
      <c r="B15" s="251"/>
      <c r="C15" s="251"/>
      <c r="D15" s="251"/>
      <c r="E15" s="251"/>
      <c r="F15" s="251"/>
      <c r="G15" s="251"/>
      <c r="H15" s="251"/>
      <c r="I15" s="251"/>
      <c r="J15" s="251"/>
      <c r="K15" s="251"/>
      <c r="L15" s="251"/>
      <c r="M15" s="251"/>
      <c r="N15" s="251"/>
      <c r="O15" s="251"/>
      <c r="P15" s="251"/>
      <c r="Q15" s="251"/>
      <c r="R15" s="251"/>
      <c r="S15" s="251"/>
      <c r="T15" s="251"/>
    </row>
    <row r="16" spans="1:20" s="2" customFormat="1" x14ac:dyDescent="0.25">
      <c r="A16" s="247" t="str">
        <f>'1. паспорт местоположение'!A15:C15</f>
        <v>Реконструкция ТП-502. Замена 8 высоковольтных ячеек в РУ-10кВ</v>
      </c>
      <c r="B16" s="247"/>
      <c r="C16" s="247"/>
      <c r="D16" s="247"/>
      <c r="E16" s="247"/>
      <c r="F16" s="247"/>
      <c r="G16" s="247"/>
      <c r="H16" s="247"/>
      <c r="I16" s="247"/>
      <c r="J16" s="247"/>
      <c r="K16" s="247"/>
      <c r="L16" s="247"/>
      <c r="M16" s="247"/>
      <c r="N16" s="247"/>
      <c r="O16" s="247"/>
      <c r="P16" s="247"/>
      <c r="Q16" s="247"/>
      <c r="R16" s="247"/>
      <c r="S16" s="247"/>
      <c r="T16" s="247"/>
    </row>
    <row r="17" spans="1:113" s="2" customFormat="1" ht="15" customHeight="1" x14ac:dyDescent="0.25">
      <c r="A17" s="243" t="s">
        <v>5</v>
      </c>
      <c r="B17" s="243"/>
      <c r="C17" s="243"/>
      <c r="D17" s="243"/>
      <c r="E17" s="243"/>
      <c r="F17" s="243"/>
      <c r="G17" s="243"/>
      <c r="H17" s="243"/>
      <c r="I17" s="243"/>
      <c r="J17" s="243"/>
      <c r="K17" s="243"/>
      <c r="L17" s="243"/>
      <c r="M17" s="243"/>
      <c r="N17" s="243"/>
      <c r="O17" s="243"/>
      <c r="P17" s="243"/>
      <c r="Q17" s="243"/>
      <c r="R17" s="243"/>
      <c r="S17" s="243"/>
      <c r="T17" s="243"/>
    </row>
    <row r="18" spans="1:113" s="2" customFormat="1" ht="15" customHeight="1" x14ac:dyDescent="0.25">
      <c r="A18" s="249"/>
      <c r="B18" s="249"/>
      <c r="C18" s="249"/>
      <c r="D18" s="249"/>
      <c r="E18" s="249"/>
      <c r="F18" s="249"/>
      <c r="G18" s="249"/>
      <c r="H18" s="249"/>
      <c r="I18" s="249"/>
      <c r="J18" s="249"/>
      <c r="K18" s="249"/>
      <c r="L18" s="249"/>
      <c r="M18" s="249"/>
      <c r="N18" s="249"/>
      <c r="O18" s="249"/>
      <c r="P18" s="249"/>
      <c r="Q18" s="249"/>
      <c r="R18" s="249"/>
      <c r="S18" s="249"/>
      <c r="T18" s="249"/>
    </row>
    <row r="19" spans="1:113" s="2" customFormat="1" ht="15" customHeight="1" x14ac:dyDescent="0.25">
      <c r="A19" s="245" t="s">
        <v>442</v>
      </c>
      <c r="B19" s="245"/>
      <c r="C19" s="245"/>
      <c r="D19" s="245"/>
      <c r="E19" s="245"/>
      <c r="F19" s="245"/>
      <c r="G19" s="245"/>
      <c r="H19" s="245"/>
      <c r="I19" s="245"/>
      <c r="J19" s="245"/>
      <c r="K19" s="245"/>
      <c r="L19" s="245"/>
      <c r="M19" s="245"/>
      <c r="N19" s="245"/>
      <c r="O19" s="245"/>
      <c r="P19" s="245"/>
      <c r="Q19" s="245"/>
      <c r="R19" s="245"/>
      <c r="S19" s="245"/>
      <c r="T19" s="245"/>
    </row>
    <row r="20" spans="1:113" s="56" customFormat="1" ht="21" customHeight="1" x14ac:dyDescent="0.3">
      <c r="A20" s="259"/>
      <c r="B20" s="259"/>
      <c r="C20" s="259"/>
      <c r="D20" s="259"/>
      <c r="E20" s="259"/>
      <c r="F20" s="259"/>
      <c r="G20" s="259"/>
      <c r="H20" s="259"/>
      <c r="I20" s="259"/>
      <c r="J20" s="259"/>
      <c r="K20" s="259"/>
      <c r="L20" s="259"/>
      <c r="M20" s="259"/>
      <c r="N20" s="259"/>
      <c r="O20" s="259"/>
      <c r="P20" s="259"/>
      <c r="Q20" s="259"/>
      <c r="R20" s="259"/>
      <c r="S20" s="259"/>
      <c r="T20" s="259"/>
    </row>
    <row r="21" spans="1:113" ht="46.5" customHeight="1" x14ac:dyDescent="0.3">
      <c r="A21" s="260" t="s">
        <v>4</v>
      </c>
      <c r="B21" s="263" t="s">
        <v>222</v>
      </c>
      <c r="C21" s="264"/>
      <c r="D21" s="267" t="s">
        <v>118</v>
      </c>
      <c r="E21" s="263" t="s">
        <v>471</v>
      </c>
      <c r="F21" s="264"/>
      <c r="G21" s="263" t="s">
        <v>241</v>
      </c>
      <c r="H21" s="264"/>
      <c r="I21" s="263" t="s">
        <v>117</v>
      </c>
      <c r="J21" s="264"/>
      <c r="K21" s="267" t="s">
        <v>116</v>
      </c>
      <c r="L21" s="263" t="s">
        <v>115</v>
      </c>
      <c r="M21" s="264"/>
      <c r="N21" s="263" t="s">
        <v>467</v>
      </c>
      <c r="O21" s="264"/>
      <c r="P21" s="267" t="s">
        <v>114</v>
      </c>
      <c r="Q21" s="256" t="s">
        <v>113</v>
      </c>
      <c r="R21" s="257"/>
      <c r="S21" s="256" t="s">
        <v>112</v>
      </c>
      <c r="T21" s="258"/>
    </row>
    <row r="22" spans="1:113" ht="204.75" customHeight="1" x14ac:dyDescent="0.3">
      <c r="A22" s="261"/>
      <c r="B22" s="265"/>
      <c r="C22" s="266"/>
      <c r="D22" s="270"/>
      <c r="E22" s="265"/>
      <c r="F22" s="266"/>
      <c r="G22" s="265"/>
      <c r="H22" s="266"/>
      <c r="I22" s="265"/>
      <c r="J22" s="266"/>
      <c r="K22" s="268"/>
      <c r="L22" s="265"/>
      <c r="M22" s="266"/>
      <c r="N22" s="265"/>
      <c r="O22" s="266"/>
      <c r="P22" s="268"/>
      <c r="Q22" s="107" t="s">
        <v>111</v>
      </c>
      <c r="R22" s="107" t="s">
        <v>441</v>
      </c>
      <c r="S22" s="107" t="s">
        <v>110</v>
      </c>
      <c r="T22" s="107" t="s">
        <v>109</v>
      </c>
    </row>
    <row r="23" spans="1:113" ht="51.75" customHeight="1" x14ac:dyDescent="0.3">
      <c r="A23" s="262"/>
      <c r="B23" s="183" t="s">
        <v>107</v>
      </c>
      <c r="C23" s="183" t="s">
        <v>108</v>
      </c>
      <c r="D23" s="268"/>
      <c r="E23" s="183" t="s">
        <v>107</v>
      </c>
      <c r="F23" s="183" t="s">
        <v>108</v>
      </c>
      <c r="G23" s="183" t="s">
        <v>107</v>
      </c>
      <c r="H23" s="183" t="s">
        <v>108</v>
      </c>
      <c r="I23" s="183" t="s">
        <v>107</v>
      </c>
      <c r="J23" s="183" t="s">
        <v>108</v>
      </c>
      <c r="K23" s="183" t="s">
        <v>107</v>
      </c>
      <c r="L23" s="183" t="s">
        <v>107</v>
      </c>
      <c r="M23" s="183" t="s">
        <v>108</v>
      </c>
      <c r="N23" s="183" t="s">
        <v>107</v>
      </c>
      <c r="O23" s="183" t="s">
        <v>108</v>
      </c>
      <c r="P23" s="184" t="s">
        <v>107</v>
      </c>
      <c r="Q23" s="107" t="s">
        <v>107</v>
      </c>
      <c r="R23" s="107" t="s">
        <v>107</v>
      </c>
      <c r="S23" s="107" t="s">
        <v>107</v>
      </c>
      <c r="T23" s="107" t="s">
        <v>107</v>
      </c>
    </row>
    <row r="24" spans="1:113" x14ac:dyDescent="0.3">
      <c r="A24" s="61">
        <v>1</v>
      </c>
      <c r="B24" s="61">
        <v>2</v>
      </c>
      <c r="C24" s="61">
        <v>3</v>
      </c>
      <c r="D24" s="61">
        <v>4</v>
      </c>
      <c r="E24" s="61">
        <v>5</v>
      </c>
      <c r="F24" s="61">
        <v>6</v>
      </c>
      <c r="G24" s="61">
        <v>7</v>
      </c>
      <c r="H24" s="61">
        <v>8</v>
      </c>
      <c r="I24" s="61">
        <v>9</v>
      </c>
      <c r="J24" s="61">
        <v>10</v>
      </c>
      <c r="K24" s="61">
        <v>11</v>
      </c>
      <c r="L24" s="61">
        <v>12</v>
      </c>
      <c r="M24" s="61">
        <v>13</v>
      </c>
      <c r="N24" s="61">
        <v>14</v>
      </c>
      <c r="O24" s="61">
        <v>15</v>
      </c>
      <c r="P24" s="61">
        <v>16</v>
      </c>
      <c r="Q24" s="61">
        <v>17</v>
      </c>
      <c r="R24" s="61">
        <v>18</v>
      </c>
      <c r="S24" s="61">
        <v>19</v>
      </c>
      <c r="T24" s="61">
        <v>20</v>
      </c>
    </row>
    <row r="25" spans="1:113" s="56" customFormat="1" ht="204.75" customHeight="1" x14ac:dyDescent="0.3">
      <c r="A25" s="60">
        <v>1</v>
      </c>
      <c r="B25" s="58" t="s">
        <v>516</v>
      </c>
      <c r="C25" s="58" t="s">
        <v>516</v>
      </c>
      <c r="D25" s="58" t="s">
        <v>517</v>
      </c>
      <c r="E25" s="58" t="s">
        <v>518</v>
      </c>
      <c r="F25" s="58" t="s">
        <v>519</v>
      </c>
      <c r="G25" s="58" t="s">
        <v>520</v>
      </c>
      <c r="H25" s="58" t="s">
        <v>520</v>
      </c>
      <c r="I25" s="58">
        <v>1976</v>
      </c>
      <c r="J25" s="57" t="s">
        <v>521</v>
      </c>
      <c r="K25" s="57" t="s">
        <v>522</v>
      </c>
      <c r="L25" s="57" t="s">
        <v>70</v>
      </c>
      <c r="M25" s="59">
        <v>10</v>
      </c>
      <c r="N25" s="59" t="s">
        <v>481</v>
      </c>
      <c r="O25" s="59" t="s">
        <v>481</v>
      </c>
      <c r="P25" s="57" t="s">
        <v>500</v>
      </c>
      <c r="Q25" s="196" t="s">
        <v>512</v>
      </c>
      <c r="R25" s="195" t="s">
        <v>513</v>
      </c>
      <c r="S25" s="196" t="s">
        <v>506</v>
      </c>
      <c r="T25" s="195" t="s">
        <v>528</v>
      </c>
    </row>
    <row r="26" spans="1:113" ht="3" customHeight="1" x14ac:dyDescent="0.3"/>
    <row r="27" spans="1:113" s="54" customFormat="1" ht="13.2" x14ac:dyDescent="0.25">
      <c r="B27" s="55"/>
      <c r="C27" s="55"/>
      <c r="K27" s="55"/>
    </row>
    <row r="28" spans="1:113" s="54" customFormat="1" x14ac:dyDescent="0.3">
      <c r="B28" s="52" t="s">
        <v>106</v>
      </c>
      <c r="C28" s="52"/>
      <c r="D28" s="52"/>
      <c r="E28" s="52"/>
      <c r="F28" s="52"/>
      <c r="G28" s="52"/>
      <c r="H28" s="52"/>
      <c r="I28" s="52"/>
      <c r="J28" s="52"/>
      <c r="K28" s="52"/>
      <c r="L28" s="52"/>
      <c r="M28" s="52"/>
      <c r="N28" s="52"/>
      <c r="O28" s="52"/>
      <c r="P28" s="52"/>
      <c r="Q28" s="52"/>
      <c r="R28" s="52"/>
    </row>
    <row r="29" spans="1:113" x14ac:dyDescent="0.3">
      <c r="B29" s="269" t="s">
        <v>475</v>
      </c>
      <c r="C29" s="269"/>
      <c r="D29" s="269"/>
      <c r="E29" s="269"/>
      <c r="F29" s="269"/>
      <c r="G29" s="269"/>
      <c r="H29" s="269"/>
      <c r="I29" s="269"/>
      <c r="J29" s="269"/>
      <c r="K29" s="269"/>
      <c r="L29" s="269"/>
      <c r="M29" s="269"/>
      <c r="N29" s="269"/>
      <c r="O29" s="269"/>
      <c r="P29" s="269"/>
      <c r="Q29" s="269"/>
      <c r="R29" s="269"/>
    </row>
    <row r="30" spans="1:113" x14ac:dyDescent="0.3">
      <c r="B30" s="52"/>
      <c r="C30" s="52"/>
      <c r="D30" s="52"/>
      <c r="E30" s="52"/>
      <c r="F30" s="52"/>
      <c r="G30" s="52"/>
      <c r="H30" s="52"/>
      <c r="I30" s="52"/>
      <c r="J30" s="52"/>
      <c r="K30" s="52"/>
      <c r="L30" s="52"/>
      <c r="M30" s="52"/>
      <c r="N30" s="52"/>
      <c r="O30" s="52"/>
      <c r="P30" s="52"/>
      <c r="Q30" s="52"/>
      <c r="R30" s="52"/>
      <c r="S30" s="52"/>
      <c r="T30" s="52"/>
      <c r="U30" s="52"/>
      <c r="V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row>
    <row r="31" spans="1:113" x14ac:dyDescent="0.3">
      <c r="B31" s="51" t="s">
        <v>440</v>
      </c>
      <c r="C31" s="51"/>
      <c r="D31" s="51"/>
      <c r="E31" s="51"/>
      <c r="F31" s="49"/>
      <c r="G31" s="49"/>
      <c r="H31" s="51"/>
      <c r="I31" s="51"/>
      <c r="J31" s="51"/>
      <c r="K31" s="51"/>
      <c r="L31" s="51"/>
      <c r="M31" s="51"/>
      <c r="N31" s="51"/>
      <c r="O31" s="51"/>
      <c r="P31" s="51"/>
      <c r="Q31" s="51"/>
      <c r="R31" s="51"/>
      <c r="S31" s="53"/>
      <c r="T31" s="53"/>
      <c r="U31" s="53"/>
      <c r="V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row>
    <row r="32" spans="1:113" x14ac:dyDescent="0.3">
      <c r="B32" s="51" t="s">
        <v>105</v>
      </c>
      <c r="C32" s="51"/>
      <c r="D32" s="51"/>
      <c r="E32" s="51"/>
      <c r="F32" s="49"/>
      <c r="G32" s="49"/>
      <c r="H32" s="51"/>
      <c r="I32" s="51"/>
      <c r="J32" s="51"/>
      <c r="K32" s="51"/>
      <c r="L32" s="51"/>
      <c r="M32" s="51"/>
      <c r="N32" s="51"/>
      <c r="O32" s="51"/>
      <c r="P32" s="51"/>
      <c r="Q32" s="51"/>
      <c r="R32" s="51"/>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row>
    <row r="33" spans="2:113" s="49" customFormat="1" x14ac:dyDescent="0.3">
      <c r="B33" s="51" t="s">
        <v>104</v>
      </c>
      <c r="C33" s="51"/>
      <c r="D33" s="51"/>
      <c r="E33" s="51"/>
      <c r="H33" s="51"/>
      <c r="I33" s="51"/>
      <c r="J33" s="51"/>
      <c r="K33" s="51"/>
      <c r="L33" s="51"/>
      <c r="M33" s="51"/>
      <c r="N33" s="51"/>
      <c r="O33" s="51"/>
      <c r="P33" s="51"/>
      <c r="Q33" s="51"/>
      <c r="R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row>
    <row r="34" spans="2:113" s="49" customFormat="1" x14ac:dyDescent="0.3">
      <c r="B34" s="51" t="s">
        <v>103</v>
      </c>
      <c r="C34" s="51"/>
      <c r="D34" s="51"/>
      <c r="E34" s="51"/>
      <c r="H34" s="51"/>
      <c r="I34" s="51"/>
      <c r="J34" s="51"/>
      <c r="K34" s="51"/>
      <c r="L34" s="51"/>
      <c r="M34" s="51"/>
      <c r="N34" s="51"/>
      <c r="O34" s="51"/>
      <c r="P34" s="51"/>
      <c r="Q34" s="51"/>
      <c r="R34" s="51"/>
      <c r="S34" s="51"/>
      <c r="T34" s="51"/>
      <c r="U34" s="51"/>
      <c r="V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row>
    <row r="35" spans="2:113" s="49" customFormat="1" x14ac:dyDescent="0.3">
      <c r="B35" s="51" t="s">
        <v>102</v>
      </c>
      <c r="C35" s="51"/>
      <c r="D35" s="51"/>
      <c r="E35" s="51"/>
      <c r="H35" s="51"/>
      <c r="I35" s="51"/>
      <c r="J35" s="51"/>
      <c r="K35" s="51"/>
      <c r="L35" s="51"/>
      <c r="M35" s="51"/>
      <c r="N35" s="51"/>
      <c r="O35" s="51"/>
      <c r="P35" s="51"/>
      <c r="Q35" s="51" t="s">
        <v>482</v>
      </c>
      <c r="R35" s="51"/>
      <c r="S35" s="51"/>
      <c r="T35" s="51"/>
      <c r="U35" s="51"/>
      <c r="V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row>
    <row r="36" spans="2:113" s="49" customFormat="1" x14ac:dyDescent="0.3">
      <c r="B36" s="51" t="s">
        <v>101</v>
      </c>
      <c r="C36" s="51"/>
      <c r="D36" s="51"/>
      <c r="E36" s="51"/>
      <c r="H36" s="51"/>
      <c r="I36" s="51"/>
      <c r="J36" s="51"/>
      <c r="K36" s="51"/>
      <c r="L36" s="51"/>
      <c r="M36" s="51"/>
      <c r="N36" s="51"/>
      <c r="O36" s="51"/>
      <c r="P36" s="51"/>
      <c r="Q36" s="51"/>
      <c r="R36" s="51"/>
      <c r="S36" s="51"/>
      <c r="T36" s="51"/>
      <c r="U36" s="51"/>
      <c r="V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row>
    <row r="37" spans="2:113" s="49" customFormat="1" x14ac:dyDescent="0.3">
      <c r="B37" s="51" t="s">
        <v>100</v>
      </c>
      <c r="C37" s="51"/>
      <c r="D37" s="51"/>
      <c r="E37" s="51"/>
      <c r="H37" s="51"/>
      <c r="I37" s="51"/>
      <c r="J37" s="51"/>
      <c r="K37" s="51"/>
      <c r="L37" s="51"/>
      <c r="M37" s="51"/>
      <c r="N37" s="51"/>
      <c r="O37" s="51"/>
      <c r="P37" s="51"/>
      <c r="Q37" s="51"/>
      <c r="R37" s="51"/>
      <c r="S37" s="51"/>
      <c r="T37" s="51"/>
      <c r="U37" s="51"/>
      <c r="V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row>
    <row r="38" spans="2:113" s="49" customFormat="1" x14ac:dyDescent="0.3">
      <c r="B38" s="51" t="s">
        <v>99</v>
      </c>
      <c r="C38" s="51"/>
      <c r="D38" s="51"/>
      <c r="E38" s="51"/>
      <c r="H38" s="51"/>
      <c r="I38" s="51"/>
      <c r="J38" s="51"/>
      <c r="K38" s="51"/>
      <c r="L38" s="51"/>
      <c r="M38" s="51"/>
      <c r="N38" s="51"/>
      <c r="O38" s="51"/>
      <c r="P38" s="51"/>
      <c r="Q38" s="51"/>
      <c r="R38" s="51"/>
      <c r="S38" s="51"/>
      <c r="T38" s="51"/>
      <c r="U38" s="51"/>
      <c r="V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row>
    <row r="39" spans="2:113" s="49" customFormat="1" x14ac:dyDescent="0.3">
      <c r="B39" s="51" t="s">
        <v>98</v>
      </c>
      <c r="C39" s="51"/>
      <c r="D39" s="51"/>
      <c r="E39" s="51"/>
      <c r="H39" s="51"/>
      <c r="I39" s="51"/>
      <c r="J39" s="51"/>
      <c r="K39" s="51"/>
      <c r="L39" s="51"/>
      <c r="M39" s="51"/>
      <c r="N39" s="51"/>
      <c r="O39" s="51"/>
      <c r="P39" s="51"/>
      <c r="Q39" s="51"/>
      <c r="R39" s="51"/>
      <c r="S39" s="51"/>
      <c r="T39" s="51"/>
      <c r="U39" s="51"/>
      <c r="V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row>
    <row r="40" spans="2:113" s="49" customFormat="1" x14ac:dyDescent="0.3">
      <c r="B40" s="51" t="s">
        <v>97</v>
      </c>
      <c r="C40" s="51"/>
      <c r="D40" s="51"/>
      <c r="E40" s="51"/>
      <c r="H40" s="51"/>
      <c r="I40" s="51"/>
      <c r="J40" s="51"/>
      <c r="K40" s="51"/>
      <c r="L40" s="51"/>
      <c r="M40" s="51"/>
      <c r="N40" s="51"/>
      <c r="O40" s="51"/>
      <c r="P40" s="51"/>
      <c r="Q40" s="51"/>
      <c r="R40" s="51"/>
      <c r="S40" s="51"/>
      <c r="T40" s="51"/>
      <c r="U40" s="51"/>
      <c r="V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row>
    <row r="41" spans="2:113" s="49" customFormat="1" x14ac:dyDescent="0.3">
      <c r="Q41" s="51"/>
      <c r="R41" s="51"/>
      <c r="S41" s="51"/>
      <c r="T41" s="51"/>
      <c r="U41" s="51"/>
      <c r="V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row>
    <row r="42" spans="2:113" s="49" customFormat="1" x14ac:dyDescent="0.3">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4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BreakPreview" topLeftCell="A7" zoomScale="70" zoomScaleNormal="70" zoomScaleSheetLayoutView="70" workbookViewId="0">
      <selection activeCell="A6" sqref="A6"/>
    </sheetView>
  </sheetViews>
  <sheetFormatPr defaultRowHeight="14.4" x14ac:dyDescent="0.3"/>
  <cols>
    <col min="6" max="6" width="6.33203125" customWidth="1"/>
    <col min="7" max="7" width="2" customWidth="1"/>
    <col min="8" max="8" width="6.109375" customWidth="1"/>
    <col min="9" max="9" width="3.44140625" customWidth="1"/>
    <col min="10" max="10" width="18.109375" customWidth="1"/>
    <col min="15" max="15" width="11" customWidth="1"/>
    <col min="16" max="16" width="11.44140625" customWidth="1"/>
    <col min="17" max="17" width="10.109375" customWidth="1"/>
    <col min="18" max="18" width="11.44140625" customWidth="1"/>
    <col min="24" max="24" width="13.5546875" customWidth="1"/>
    <col min="25" max="25" width="12.88671875" customWidth="1"/>
    <col min="26" max="26" width="12" customWidth="1"/>
    <col min="27" max="27" width="13.5546875" customWidth="1"/>
  </cols>
  <sheetData>
    <row r="1" spans="1:27" ht="18" x14ac:dyDescent="0.3">
      <c r="AA1" s="38" t="s">
        <v>68</v>
      </c>
    </row>
    <row r="2" spans="1:27" ht="18" x14ac:dyDescent="0.35">
      <c r="AA2" s="13" t="s">
        <v>9</v>
      </c>
    </row>
    <row r="3" spans="1:27" ht="18" x14ac:dyDescent="0.35">
      <c r="AA3" s="13" t="s">
        <v>67</v>
      </c>
    </row>
    <row r="5" spans="1:27" ht="15.6" x14ac:dyDescent="0.3">
      <c r="A5" s="271" t="str">
        <f>'1. паспорт местоположение'!A5:C5</f>
        <v>Год раскрытия информации: 2021 год</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row>
    <row r="6" spans="1:27" ht="15.6" x14ac:dyDescent="0.3">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row>
    <row r="7" spans="1:27" ht="15.6" x14ac:dyDescent="0.3">
      <c r="A7" s="271" t="s">
        <v>8</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row>
    <row r="8" spans="1:27" ht="15.6" x14ac:dyDescent="0.3">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row>
    <row r="9" spans="1:27" ht="15.75" customHeight="1" x14ac:dyDescent="0.3">
      <c r="A9" s="272" t="s">
        <v>479</v>
      </c>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row>
    <row r="10" spans="1:27" ht="15.75" customHeight="1" x14ac:dyDescent="0.3">
      <c r="A10" s="273" t="s">
        <v>7</v>
      </c>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row>
    <row r="11" spans="1:27" ht="15.6" x14ac:dyDescent="0.3">
      <c r="A11" s="234"/>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row>
    <row r="12" spans="1:27" ht="15.6" x14ac:dyDescent="0.3">
      <c r="A12" s="272" t="str">
        <f>'1. паспорт местоположение'!A12:C12</f>
        <v>L_1.1.8.2022</v>
      </c>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row>
    <row r="13" spans="1:27" ht="15.6" x14ac:dyDescent="0.3">
      <c r="A13" s="273" t="s">
        <v>529</v>
      </c>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row>
    <row r="14" spans="1:27" ht="15.6" x14ac:dyDescent="0.3">
      <c r="A14" s="234"/>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row>
    <row r="15" spans="1:27" ht="15.6" x14ac:dyDescent="0.3">
      <c r="A15" s="272" t="str">
        <f>'1. паспорт местоположение'!A15:C15</f>
        <v>Реконструкция ТП-502. Замена 8 высоковольтных ячеек в РУ-10кВ</v>
      </c>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row>
    <row r="16" spans="1:27" ht="15.6" x14ac:dyDescent="0.3">
      <c r="A16" s="273" t="s">
        <v>530</v>
      </c>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row>
    <row r="17" spans="1:27" ht="15.6" x14ac:dyDescent="0.3">
      <c r="A17" s="234"/>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row>
    <row r="19" spans="1:27" ht="17.399999999999999" x14ac:dyDescent="0.3">
      <c r="A19" s="245" t="s">
        <v>444</v>
      </c>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ht="15.6" x14ac:dyDescent="0.3">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1" spans="1:27" ht="15.6" x14ac:dyDescent="0.3">
      <c r="A21" s="278" t="s">
        <v>4</v>
      </c>
      <c r="B21" s="274" t="s">
        <v>451</v>
      </c>
      <c r="C21" s="275"/>
      <c r="D21" s="274" t="s">
        <v>453</v>
      </c>
      <c r="E21" s="275"/>
      <c r="F21" s="256" t="s">
        <v>90</v>
      </c>
      <c r="G21" s="258"/>
      <c r="H21" s="258"/>
      <c r="I21" s="257"/>
      <c r="J21" s="278" t="s">
        <v>454</v>
      </c>
      <c r="K21" s="274" t="s">
        <v>455</v>
      </c>
      <c r="L21" s="275"/>
      <c r="M21" s="274" t="s">
        <v>456</v>
      </c>
      <c r="N21" s="275"/>
      <c r="O21" s="274" t="s">
        <v>443</v>
      </c>
      <c r="P21" s="275"/>
      <c r="Q21" s="274" t="s">
        <v>123</v>
      </c>
      <c r="R21" s="275"/>
      <c r="S21" s="278" t="s">
        <v>122</v>
      </c>
      <c r="T21" s="278" t="s">
        <v>457</v>
      </c>
      <c r="U21" s="278" t="s">
        <v>452</v>
      </c>
      <c r="V21" s="274" t="s">
        <v>121</v>
      </c>
      <c r="W21" s="275"/>
      <c r="X21" s="256" t="s">
        <v>113</v>
      </c>
      <c r="Y21" s="258"/>
      <c r="Z21" s="281" t="s">
        <v>112</v>
      </c>
      <c r="AA21" s="281"/>
    </row>
    <row r="22" spans="1:27" ht="218.4" x14ac:dyDescent="0.3">
      <c r="A22" s="280"/>
      <c r="B22" s="276"/>
      <c r="C22" s="277"/>
      <c r="D22" s="276"/>
      <c r="E22" s="277"/>
      <c r="F22" s="256" t="s">
        <v>120</v>
      </c>
      <c r="G22" s="257"/>
      <c r="H22" s="256" t="s">
        <v>119</v>
      </c>
      <c r="I22" s="257"/>
      <c r="J22" s="279"/>
      <c r="K22" s="276"/>
      <c r="L22" s="277"/>
      <c r="M22" s="276"/>
      <c r="N22" s="277"/>
      <c r="O22" s="276"/>
      <c r="P22" s="277"/>
      <c r="Q22" s="276"/>
      <c r="R22" s="277"/>
      <c r="S22" s="279"/>
      <c r="T22" s="279"/>
      <c r="U22" s="279"/>
      <c r="V22" s="276"/>
      <c r="W22" s="277"/>
      <c r="X22" s="107" t="s">
        <v>111</v>
      </c>
      <c r="Y22" s="107" t="s">
        <v>441</v>
      </c>
      <c r="Z22" s="107" t="s">
        <v>110</v>
      </c>
      <c r="AA22" s="107" t="s">
        <v>109</v>
      </c>
    </row>
    <row r="23" spans="1:27" ht="78" x14ac:dyDescent="0.3">
      <c r="A23" s="279"/>
      <c r="B23" s="233" t="s">
        <v>107</v>
      </c>
      <c r="C23" s="233" t="s">
        <v>108</v>
      </c>
      <c r="D23" s="233" t="s">
        <v>107</v>
      </c>
      <c r="E23" s="233" t="s">
        <v>108</v>
      </c>
      <c r="F23" s="233" t="s">
        <v>107</v>
      </c>
      <c r="G23" s="233" t="s">
        <v>108</v>
      </c>
      <c r="H23" s="233" t="s">
        <v>107</v>
      </c>
      <c r="I23" s="233" t="s">
        <v>108</v>
      </c>
      <c r="J23" s="233" t="s">
        <v>107</v>
      </c>
      <c r="K23" s="233" t="s">
        <v>107</v>
      </c>
      <c r="L23" s="233" t="s">
        <v>108</v>
      </c>
      <c r="M23" s="233" t="s">
        <v>107</v>
      </c>
      <c r="N23" s="233" t="s">
        <v>108</v>
      </c>
      <c r="O23" s="233" t="s">
        <v>107</v>
      </c>
      <c r="P23" s="233" t="s">
        <v>108</v>
      </c>
      <c r="Q23" s="233" t="s">
        <v>107</v>
      </c>
      <c r="R23" s="233" t="s">
        <v>108</v>
      </c>
      <c r="S23" s="233" t="s">
        <v>107</v>
      </c>
      <c r="T23" s="233" t="s">
        <v>107</v>
      </c>
      <c r="U23" s="233" t="s">
        <v>107</v>
      </c>
      <c r="V23" s="233" t="s">
        <v>107</v>
      </c>
      <c r="W23" s="233" t="s">
        <v>108</v>
      </c>
      <c r="X23" s="233" t="s">
        <v>107</v>
      </c>
      <c r="Y23" s="233" t="s">
        <v>107</v>
      </c>
      <c r="Z23" s="107" t="s">
        <v>107</v>
      </c>
      <c r="AA23" s="107" t="s">
        <v>107</v>
      </c>
    </row>
    <row r="24" spans="1:27" ht="15.6" x14ac:dyDescent="0.3">
      <c r="A24" s="108">
        <v>1</v>
      </c>
      <c r="B24" s="108">
        <v>2</v>
      </c>
      <c r="C24" s="108">
        <v>3</v>
      </c>
      <c r="D24" s="108">
        <v>4</v>
      </c>
      <c r="E24" s="108">
        <v>5</v>
      </c>
      <c r="F24" s="108">
        <v>6</v>
      </c>
      <c r="G24" s="108">
        <v>7</v>
      </c>
      <c r="H24" s="108">
        <v>8</v>
      </c>
      <c r="I24" s="108">
        <v>9</v>
      </c>
      <c r="J24" s="108">
        <v>10</v>
      </c>
      <c r="K24" s="108">
        <v>11</v>
      </c>
      <c r="L24" s="108">
        <v>12</v>
      </c>
      <c r="M24" s="108">
        <v>13</v>
      </c>
      <c r="N24" s="108">
        <v>14</v>
      </c>
      <c r="O24" s="108">
        <v>15</v>
      </c>
      <c r="P24" s="108">
        <v>16</v>
      </c>
      <c r="Q24" s="108">
        <v>19</v>
      </c>
      <c r="R24" s="108">
        <v>20</v>
      </c>
      <c r="S24" s="108">
        <v>21</v>
      </c>
      <c r="T24" s="108">
        <v>22</v>
      </c>
      <c r="U24" s="108">
        <v>23</v>
      </c>
      <c r="V24" s="108">
        <v>24</v>
      </c>
      <c r="W24" s="108">
        <v>25</v>
      </c>
      <c r="X24" s="108">
        <v>26</v>
      </c>
      <c r="Y24" s="108">
        <v>27</v>
      </c>
      <c r="Z24" s="108">
        <v>28</v>
      </c>
      <c r="AA24" s="108">
        <v>29</v>
      </c>
    </row>
    <row r="25" spans="1:27" ht="15.6" x14ac:dyDescent="0.3">
      <c r="A25" s="109">
        <v>1</v>
      </c>
      <c r="B25" s="109" t="s">
        <v>481</v>
      </c>
      <c r="C25" s="109" t="s">
        <v>481</v>
      </c>
      <c r="D25" s="109" t="s">
        <v>481</v>
      </c>
      <c r="E25" s="109" t="s">
        <v>481</v>
      </c>
      <c r="F25" s="109" t="s">
        <v>481</v>
      </c>
      <c r="G25" s="109" t="s">
        <v>481</v>
      </c>
      <c r="H25" s="109" t="s">
        <v>481</v>
      </c>
      <c r="I25" s="109" t="s">
        <v>481</v>
      </c>
      <c r="J25" s="109" t="s">
        <v>481</v>
      </c>
      <c r="K25" s="109" t="s">
        <v>481</v>
      </c>
      <c r="L25" s="109" t="s">
        <v>481</v>
      </c>
      <c r="M25" s="109" t="s">
        <v>481</v>
      </c>
      <c r="N25" s="109" t="s">
        <v>481</v>
      </c>
      <c r="O25" s="109" t="s">
        <v>481</v>
      </c>
      <c r="P25" s="109" t="s">
        <v>481</v>
      </c>
      <c r="Q25" s="109" t="s">
        <v>481</v>
      </c>
      <c r="R25" s="109" t="s">
        <v>481</v>
      </c>
      <c r="S25" s="109" t="s">
        <v>481</v>
      </c>
      <c r="T25" s="109" t="s">
        <v>481</v>
      </c>
      <c r="U25" s="109" t="s">
        <v>481</v>
      </c>
      <c r="V25" s="109" t="s">
        <v>481</v>
      </c>
      <c r="W25" s="109" t="s">
        <v>481</v>
      </c>
      <c r="X25" s="109" t="s">
        <v>481</v>
      </c>
      <c r="Y25" s="109" t="s">
        <v>481</v>
      </c>
      <c r="Z25" s="109" t="s">
        <v>481</v>
      </c>
      <c r="AA25" s="109" t="s">
        <v>481</v>
      </c>
    </row>
  </sheetData>
  <mergeCells count="26">
    <mergeCell ref="J21:J22"/>
    <mergeCell ref="K21:L22"/>
    <mergeCell ref="M21:N22"/>
    <mergeCell ref="X21:Y21"/>
    <mergeCell ref="Z21:AA21"/>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A5:AA5"/>
    <mergeCell ref="A7:AA7"/>
    <mergeCell ref="A9:AA9"/>
    <mergeCell ref="A10:AA10"/>
    <mergeCell ref="A12:AA12"/>
  </mergeCells>
  <pageMargins left="0.7" right="0.7" top="0.75" bottom="0.75" header="0.3" footer="0.3"/>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25" zoomScaleSheetLayoutView="100" workbookViewId="0">
      <selection activeCell="C25" sqref="C25"/>
    </sheetView>
  </sheetViews>
  <sheetFormatPr defaultColWidth="9.109375" defaultRowHeight="14.4" x14ac:dyDescent="0.3"/>
  <cols>
    <col min="1" max="1" width="6.109375" style="1" customWidth="1"/>
    <col min="2" max="2" width="53.5546875" style="1" customWidth="1"/>
    <col min="3" max="3" width="98.33203125" style="1" customWidth="1"/>
    <col min="4" max="4" width="14.44140625" style="1" customWidth="1"/>
    <col min="5" max="5" width="36.5546875" style="1" customWidth="1"/>
    <col min="6" max="6" width="20" style="1" customWidth="1"/>
    <col min="7" max="7" width="25.5546875" style="1" customWidth="1"/>
    <col min="8" max="8" width="16.44140625" style="1" customWidth="1"/>
    <col min="9" max="16384" width="9.109375" style="1"/>
  </cols>
  <sheetData>
    <row r="1" spans="1:29" s="10" customFormat="1" ht="18.75" customHeight="1" x14ac:dyDescent="0.25">
      <c r="A1" s="16"/>
      <c r="C1" s="38" t="s">
        <v>68</v>
      </c>
      <c r="E1" s="14"/>
      <c r="F1" s="14"/>
    </row>
    <row r="2" spans="1:29" s="10" customFormat="1" ht="18.75" customHeight="1" x14ac:dyDescent="0.35">
      <c r="A2" s="16"/>
      <c r="C2" s="13" t="s">
        <v>9</v>
      </c>
      <c r="E2" s="14"/>
      <c r="F2" s="14"/>
    </row>
    <row r="3" spans="1:29" s="10" customFormat="1" ht="18" x14ac:dyDescent="0.35">
      <c r="A3" s="15"/>
      <c r="C3" s="13" t="s">
        <v>67</v>
      </c>
      <c r="E3" s="14"/>
      <c r="F3" s="14"/>
    </row>
    <row r="4" spans="1:29" s="10" customFormat="1" ht="18" x14ac:dyDescent="0.35">
      <c r="A4" s="15"/>
      <c r="C4" s="13"/>
      <c r="E4" s="14"/>
      <c r="F4" s="14"/>
    </row>
    <row r="5" spans="1:29" s="10" customFormat="1" ht="15.6" x14ac:dyDescent="0.25">
      <c r="A5" s="242" t="str">
        <f>'1. паспорт местоположение'!A5:C5</f>
        <v>Год раскрытия информации: 2021 год</v>
      </c>
      <c r="B5" s="242"/>
      <c r="C5" s="242"/>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1:29" s="10" customFormat="1" ht="18" x14ac:dyDescent="0.35">
      <c r="A6" s="15"/>
      <c r="E6" s="14"/>
      <c r="F6" s="14"/>
      <c r="G6" s="13"/>
    </row>
    <row r="7" spans="1:29" s="10" customFormat="1" ht="17.399999999999999" x14ac:dyDescent="0.25">
      <c r="A7" s="246" t="s">
        <v>8</v>
      </c>
      <c r="B7" s="246"/>
      <c r="C7" s="246"/>
      <c r="D7" s="11"/>
      <c r="E7" s="11"/>
      <c r="F7" s="11"/>
      <c r="G7" s="11"/>
      <c r="H7" s="11"/>
      <c r="I7" s="11"/>
      <c r="J7" s="11"/>
      <c r="K7" s="11"/>
      <c r="L7" s="11"/>
      <c r="M7" s="11"/>
      <c r="N7" s="11"/>
      <c r="O7" s="11"/>
      <c r="P7" s="11"/>
      <c r="Q7" s="11"/>
      <c r="R7" s="11"/>
      <c r="S7" s="11"/>
      <c r="T7" s="11"/>
      <c r="U7" s="11"/>
    </row>
    <row r="8" spans="1:29" s="10" customFormat="1" ht="17.399999999999999" x14ac:dyDescent="0.25">
      <c r="A8" s="246"/>
      <c r="B8" s="246"/>
      <c r="C8" s="246"/>
      <c r="D8" s="12"/>
      <c r="E8" s="12"/>
      <c r="F8" s="12"/>
      <c r="G8" s="12"/>
      <c r="H8" s="11"/>
      <c r="I8" s="11"/>
      <c r="J8" s="11"/>
      <c r="K8" s="11"/>
      <c r="L8" s="11"/>
      <c r="M8" s="11"/>
      <c r="N8" s="11"/>
      <c r="O8" s="11"/>
      <c r="P8" s="11"/>
      <c r="Q8" s="11"/>
      <c r="R8" s="11"/>
      <c r="S8" s="11"/>
      <c r="T8" s="11"/>
      <c r="U8" s="11"/>
    </row>
    <row r="9" spans="1:29" s="10" customFormat="1" ht="17.399999999999999" x14ac:dyDescent="0.25">
      <c r="A9" s="247" t="s">
        <v>479</v>
      </c>
      <c r="B9" s="247"/>
      <c r="C9" s="247"/>
      <c r="D9" s="6"/>
      <c r="E9" s="6"/>
      <c r="F9" s="6"/>
      <c r="G9" s="6"/>
      <c r="H9" s="11"/>
      <c r="I9" s="11"/>
      <c r="J9" s="11"/>
      <c r="K9" s="11"/>
      <c r="L9" s="11"/>
      <c r="M9" s="11"/>
      <c r="N9" s="11"/>
      <c r="O9" s="11"/>
      <c r="P9" s="11"/>
      <c r="Q9" s="11"/>
      <c r="R9" s="11"/>
      <c r="S9" s="11"/>
      <c r="T9" s="11"/>
      <c r="U9" s="11"/>
    </row>
    <row r="10" spans="1:29" s="10" customFormat="1" ht="17.399999999999999" x14ac:dyDescent="0.25">
      <c r="A10" s="243" t="s">
        <v>7</v>
      </c>
      <c r="B10" s="243"/>
      <c r="C10" s="243"/>
      <c r="D10" s="4"/>
      <c r="E10" s="4"/>
      <c r="F10" s="4"/>
      <c r="G10" s="4"/>
      <c r="H10" s="11"/>
      <c r="I10" s="11"/>
      <c r="J10" s="11"/>
      <c r="K10" s="11"/>
      <c r="L10" s="11"/>
      <c r="M10" s="11"/>
      <c r="N10" s="11"/>
      <c r="O10" s="11"/>
      <c r="P10" s="11"/>
      <c r="Q10" s="11"/>
      <c r="R10" s="11"/>
      <c r="S10" s="11"/>
      <c r="T10" s="11"/>
      <c r="U10" s="11"/>
    </row>
    <row r="11" spans="1:29" s="10" customFormat="1" ht="17.399999999999999" x14ac:dyDescent="0.25">
      <c r="A11" s="246"/>
      <c r="B11" s="246"/>
      <c r="C11" s="246"/>
      <c r="D11" s="12"/>
      <c r="E11" s="12"/>
      <c r="F11" s="12"/>
      <c r="G11" s="12"/>
      <c r="H11" s="11"/>
      <c r="I11" s="11"/>
      <c r="J11" s="11"/>
      <c r="K11" s="11"/>
      <c r="L11" s="11"/>
      <c r="M11" s="11"/>
      <c r="N11" s="11"/>
      <c r="O11" s="11"/>
      <c r="P11" s="11"/>
      <c r="Q11" s="11"/>
      <c r="R11" s="11"/>
      <c r="S11" s="11"/>
      <c r="T11" s="11"/>
      <c r="U11" s="11"/>
    </row>
    <row r="12" spans="1:29" s="10" customFormat="1" ht="17.399999999999999" x14ac:dyDescent="0.25">
      <c r="A12" s="247" t="str">
        <f>'1. паспорт местоположение'!A12:C12</f>
        <v>L_1.1.8.2022</v>
      </c>
      <c r="B12" s="247"/>
      <c r="C12" s="247"/>
      <c r="D12" s="6"/>
      <c r="E12" s="6"/>
      <c r="F12" s="6"/>
      <c r="G12" s="6"/>
      <c r="H12" s="11"/>
      <c r="I12" s="11"/>
      <c r="J12" s="11"/>
      <c r="K12" s="11"/>
      <c r="L12" s="11"/>
      <c r="M12" s="11"/>
      <c r="N12" s="11"/>
      <c r="O12" s="11"/>
      <c r="P12" s="11"/>
      <c r="Q12" s="11"/>
      <c r="R12" s="11"/>
      <c r="S12" s="11"/>
      <c r="T12" s="11"/>
      <c r="U12" s="11"/>
    </row>
    <row r="13" spans="1:29" s="10" customFormat="1" ht="17.399999999999999" x14ac:dyDescent="0.25">
      <c r="A13" s="243" t="s">
        <v>6</v>
      </c>
      <c r="B13" s="243"/>
      <c r="C13" s="243"/>
      <c r="D13" s="4"/>
      <c r="E13" s="4"/>
      <c r="F13" s="4"/>
      <c r="G13" s="4"/>
      <c r="H13" s="11"/>
      <c r="I13" s="11"/>
      <c r="J13" s="11"/>
      <c r="K13" s="11"/>
      <c r="L13" s="11"/>
      <c r="M13" s="11"/>
      <c r="N13" s="11"/>
      <c r="O13" s="11"/>
      <c r="P13" s="11"/>
      <c r="Q13" s="11"/>
      <c r="R13" s="11"/>
      <c r="S13" s="11"/>
      <c r="T13" s="11"/>
      <c r="U13" s="11"/>
    </row>
    <row r="14" spans="1:29" s="7" customFormat="1" ht="15.75" customHeight="1" x14ac:dyDescent="0.25">
      <c r="A14" s="251"/>
      <c r="B14" s="251"/>
      <c r="C14" s="251"/>
      <c r="D14" s="8"/>
      <c r="E14" s="8"/>
      <c r="F14" s="8"/>
      <c r="G14" s="8"/>
      <c r="H14" s="8"/>
      <c r="I14" s="8"/>
      <c r="J14" s="8"/>
      <c r="K14" s="8"/>
      <c r="L14" s="8"/>
      <c r="M14" s="8"/>
      <c r="N14" s="8"/>
      <c r="O14" s="8"/>
      <c r="P14" s="8"/>
      <c r="Q14" s="8"/>
      <c r="R14" s="8"/>
      <c r="S14" s="8"/>
      <c r="T14" s="8"/>
      <c r="U14" s="8"/>
    </row>
    <row r="15" spans="1:29" s="2" customFormat="1" ht="15.6" x14ac:dyDescent="0.25">
      <c r="A15" s="247" t="str">
        <f>'1. паспорт местоположение'!A15:C15</f>
        <v>Реконструкция ТП-502. Замена 8 высоковольтных ячеек в РУ-10кВ</v>
      </c>
      <c r="B15" s="247"/>
      <c r="C15" s="247"/>
      <c r="D15" s="6"/>
      <c r="E15" s="6"/>
      <c r="F15" s="6"/>
      <c r="G15" s="6"/>
      <c r="H15" s="6"/>
      <c r="I15" s="6"/>
      <c r="J15" s="6"/>
      <c r="K15" s="6"/>
      <c r="L15" s="6"/>
      <c r="M15" s="6"/>
      <c r="N15" s="6"/>
      <c r="O15" s="6"/>
      <c r="P15" s="6"/>
      <c r="Q15" s="6"/>
      <c r="R15" s="6"/>
      <c r="S15" s="6"/>
      <c r="T15" s="6"/>
      <c r="U15" s="6"/>
    </row>
    <row r="16" spans="1:29" s="2" customFormat="1" ht="15" customHeight="1" x14ac:dyDescent="0.25">
      <c r="A16" s="243" t="s">
        <v>5</v>
      </c>
      <c r="B16" s="243"/>
      <c r="C16" s="243"/>
      <c r="D16" s="4"/>
      <c r="E16" s="4"/>
      <c r="F16" s="4"/>
      <c r="G16" s="4"/>
      <c r="H16" s="4"/>
      <c r="I16" s="4"/>
      <c r="J16" s="4"/>
      <c r="K16" s="4"/>
      <c r="L16" s="4"/>
      <c r="M16" s="4"/>
      <c r="N16" s="4"/>
      <c r="O16" s="4"/>
      <c r="P16" s="4"/>
      <c r="Q16" s="4"/>
      <c r="R16" s="4"/>
      <c r="S16" s="4"/>
      <c r="T16" s="4"/>
      <c r="U16" s="4"/>
    </row>
    <row r="17" spans="1:21" s="2" customFormat="1" ht="15" customHeight="1" x14ac:dyDescent="0.25">
      <c r="A17" s="249"/>
      <c r="B17" s="249"/>
      <c r="C17" s="249"/>
      <c r="D17" s="3"/>
      <c r="E17" s="3"/>
      <c r="F17" s="3"/>
      <c r="G17" s="3"/>
      <c r="H17" s="3"/>
      <c r="I17" s="3"/>
      <c r="J17" s="3"/>
      <c r="K17" s="3"/>
      <c r="L17" s="3"/>
      <c r="M17" s="3"/>
      <c r="N17" s="3"/>
      <c r="O17" s="3"/>
      <c r="P17" s="3"/>
      <c r="Q17" s="3"/>
      <c r="R17" s="3"/>
    </row>
    <row r="18" spans="1:21" s="2" customFormat="1" ht="27.75" customHeight="1" x14ac:dyDescent="0.25">
      <c r="A18" s="244" t="s">
        <v>436</v>
      </c>
      <c r="B18" s="244"/>
      <c r="C18" s="244"/>
      <c r="D18" s="5"/>
      <c r="E18" s="5"/>
      <c r="F18" s="5"/>
      <c r="G18" s="5"/>
      <c r="H18" s="5"/>
      <c r="I18" s="5"/>
      <c r="J18" s="5"/>
      <c r="K18" s="5"/>
      <c r="L18" s="5"/>
      <c r="M18" s="5"/>
      <c r="N18" s="5"/>
      <c r="O18" s="5"/>
      <c r="P18" s="5"/>
      <c r="Q18" s="5"/>
      <c r="R18" s="5"/>
      <c r="S18" s="5"/>
      <c r="T18" s="5"/>
      <c r="U18" s="5"/>
    </row>
    <row r="19" spans="1:21" s="2" customFormat="1" ht="15" customHeight="1" x14ac:dyDescent="0.25">
      <c r="A19" s="4"/>
      <c r="B19" s="4"/>
      <c r="C19" s="4"/>
      <c r="D19" s="4"/>
      <c r="E19" s="4"/>
      <c r="F19" s="4"/>
      <c r="G19" s="4"/>
      <c r="H19" s="3"/>
      <c r="I19" s="3"/>
      <c r="J19" s="3"/>
      <c r="K19" s="3"/>
      <c r="L19" s="3"/>
      <c r="M19" s="3"/>
      <c r="N19" s="3"/>
      <c r="O19" s="3"/>
      <c r="P19" s="3"/>
      <c r="Q19" s="3"/>
      <c r="R19" s="3"/>
    </row>
    <row r="20" spans="1:21" s="2" customFormat="1" ht="39.75" customHeight="1" x14ac:dyDescent="0.25">
      <c r="A20" s="25" t="s">
        <v>4</v>
      </c>
      <c r="B20" s="37" t="s">
        <v>66</v>
      </c>
      <c r="C20" s="36"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5">
      <c r="A21" s="36">
        <v>1</v>
      </c>
      <c r="B21" s="37">
        <v>2</v>
      </c>
      <c r="C21" s="36">
        <v>3</v>
      </c>
      <c r="D21" s="29"/>
      <c r="E21" s="29"/>
      <c r="F21" s="29"/>
      <c r="G21" s="29"/>
      <c r="H21" s="28"/>
      <c r="I21" s="28"/>
      <c r="J21" s="28"/>
      <c r="K21" s="28"/>
      <c r="L21" s="28"/>
      <c r="M21" s="28"/>
      <c r="N21" s="28"/>
      <c r="O21" s="28"/>
      <c r="P21" s="28"/>
      <c r="Q21" s="28"/>
      <c r="R21" s="28"/>
      <c r="S21" s="27"/>
      <c r="T21" s="27"/>
      <c r="U21" s="27"/>
    </row>
    <row r="22" spans="1:21" s="2" customFormat="1" ht="63" customHeight="1" x14ac:dyDescent="0.25">
      <c r="A22" s="24" t="s">
        <v>64</v>
      </c>
      <c r="B22" s="30" t="s">
        <v>449</v>
      </c>
      <c r="C22" s="236" t="s">
        <v>532</v>
      </c>
      <c r="D22" s="29"/>
      <c r="E22" s="29"/>
      <c r="F22" s="28"/>
      <c r="G22" s="28"/>
      <c r="H22" s="28"/>
      <c r="I22" s="28"/>
      <c r="J22" s="28"/>
      <c r="K22" s="28"/>
      <c r="L22" s="28"/>
      <c r="M22" s="28"/>
      <c r="N22" s="28"/>
      <c r="O22" s="28"/>
      <c r="P22" s="28"/>
      <c r="Q22" s="27"/>
      <c r="R22" s="27"/>
      <c r="S22" s="27"/>
      <c r="T22" s="27"/>
      <c r="U22" s="27"/>
    </row>
    <row r="23" spans="1:21" ht="66.75" customHeight="1" x14ac:dyDescent="0.3">
      <c r="A23" s="24" t="s">
        <v>62</v>
      </c>
      <c r="B23" s="26" t="s">
        <v>59</v>
      </c>
      <c r="C23" s="236" t="s">
        <v>531</v>
      </c>
      <c r="D23" s="23"/>
      <c r="E23" s="23"/>
      <c r="F23" s="23"/>
      <c r="G23" s="23"/>
      <c r="H23" s="23"/>
      <c r="I23" s="23"/>
      <c r="J23" s="23"/>
      <c r="K23" s="23"/>
      <c r="L23" s="23"/>
      <c r="M23" s="23"/>
      <c r="N23" s="23"/>
      <c r="O23" s="23"/>
      <c r="P23" s="23"/>
      <c r="Q23" s="23"/>
      <c r="R23" s="23"/>
      <c r="S23" s="23"/>
      <c r="T23" s="23"/>
      <c r="U23" s="23"/>
    </row>
    <row r="24" spans="1:21" ht="45" customHeight="1" x14ac:dyDescent="0.3">
      <c r="A24" s="24" t="s">
        <v>61</v>
      </c>
      <c r="B24" s="26" t="s">
        <v>469</v>
      </c>
      <c r="C24" s="25" t="s">
        <v>523</v>
      </c>
      <c r="D24" s="23"/>
      <c r="E24" s="23"/>
      <c r="F24" s="23"/>
      <c r="G24" s="23"/>
      <c r="H24" s="23"/>
      <c r="I24" s="23"/>
      <c r="J24" s="23"/>
      <c r="K24" s="23"/>
      <c r="L24" s="23"/>
      <c r="M24" s="23"/>
      <c r="N24" s="23"/>
      <c r="O24" s="23"/>
      <c r="P24" s="23"/>
      <c r="Q24" s="23"/>
      <c r="R24" s="23"/>
      <c r="S24" s="23"/>
      <c r="T24" s="23"/>
      <c r="U24" s="23"/>
    </row>
    <row r="25" spans="1:21" ht="63" customHeight="1" x14ac:dyDescent="0.3">
      <c r="A25" s="24" t="s">
        <v>60</v>
      </c>
      <c r="B25" s="26" t="s">
        <v>470</v>
      </c>
      <c r="C25" s="36" t="s">
        <v>481</v>
      </c>
      <c r="D25" s="23"/>
      <c r="E25" s="23"/>
      <c r="F25" s="23"/>
      <c r="G25" s="23"/>
      <c r="H25" s="23"/>
      <c r="I25" s="23"/>
      <c r="J25" s="23"/>
      <c r="K25" s="23"/>
      <c r="L25" s="23"/>
      <c r="M25" s="23"/>
      <c r="N25" s="23"/>
      <c r="O25" s="23"/>
      <c r="P25" s="23"/>
      <c r="Q25" s="23"/>
      <c r="R25" s="23"/>
      <c r="S25" s="23"/>
      <c r="T25" s="23"/>
      <c r="U25" s="23"/>
    </row>
    <row r="26" spans="1:21" ht="42.75" customHeight="1" x14ac:dyDescent="0.3">
      <c r="A26" s="24" t="s">
        <v>58</v>
      </c>
      <c r="B26" s="26" t="s">
        <v>230</v>
      </c>
      <c r="C26" s="36" t="s">
        <v>481</v>
      </c>
      <c r="D26" s="23"/>
      <c r="E26" s="23"/>
      <c r="F26" s="23"/>
      <c r="G26" s="23"/>
      <c r="H26" s="23"/>
      <c r="I26" s="23"/>
      <c r="J26" s="23"/>
      <c r="K26" s="23"/>
      <c r="L26" s="23"/>
      <c r="M26" s="23"/>
      <c r="N26" s="23"/>
      <c r="O26" s="23"/>
      <c r="P26" s="23"/>
      <c r="Q26" s="23"/>
      <c r="R26" s="23"/>
      <c r="S26" s="23"/>
      <c r="T26" s="23"/>
      <c r="U26" s="23"/>
    </row>
    <row r="27" spans="1:21" ht="99" customHeight="1" x14ac:dyDescent="0.3">
      <c r="A27" s="24" t="s">
        <v>57</v>
      </c>
      <c r="B27" s="26" t="s">
        <v>450</v>
      </c>
      <c r="C27" s="237" t="s">
        <v>533</v>
      </c>
      <c r="D27" s="23"/>
      <c r="E27" s="23"/>
      <c r="F27" s="23"/>
      <c r="G27" s="23"/>
      <c r="H27" s="23"/>
      <c r="I27" s="23"/>
      <c r="J27" s="23"/>
      <c r="K27" s="23"/>
      <c r="L27" s="23"/>
      <c r="M27" s="23"/>
      <c r="N27" s="23"/>
      <c r="O27" s="23"/>
      <c r="P27" s="23"/>
      <c r="Q27" s="23"/>
      <c r="R27" s="23"/>
      <c r="S27" s="23"/>
      <c r="T27" s="23"/>
      <c r="U27" s="23"/>
    </row>
    <row r="28" spans="1:21" ht="42.75" customHeight="1" x14ac:dyDescent="0.3">
      <c r="A28" s="24" t="s">
        <v>55</v>
      </c>
      <c r="B28" s="26" t="s">
        <v>56</v>
      </c>
      <c r="C28" s="36">
        <v>2022</v>
      </c>
      <c r="D28" s="23"/>
      <c r="E28" s="23"/>
      <c r="F28" s="23"/>
      <c r="G28" s="23"/>
      <c r="H28" s="23"/>
      <c r="I28" s="23"/>
      <c r="J28" s="23"/>
      <c r="K28" s="23"/>
      <c r="L28" s="23"/>
      <c r="M28" s="23"/>
      <c r="N28" s="23"/>
      <c r="O28" s="23"/>
      <c r="P28" s="23"/>
      <c r="Q28" s="23"/>
      <c r="R28" s="23"/>
      <c r="S28" s="23"/>
      <c r="T28" s="23"/>
      <c r="U28" s="23"/>
    </row>
    <row r="29" spans="1:21" ht="42.75" customHeight="1" x14ac:dyDescent="0.3">
      <c r="A29" s="24" t="s">
        <v>53</v>
      </c>
      <c r="B29" s="25" t="s">
        <v>54</v>
      </c>
      <c r="C29" s="36">
        <v>2022</v>
      </c>
      <c r="D29" s="23"/>
      <c r="E29" s="23"/>
      <c r="F29" s="23"/>
      <c r="G29" s="23"/>
      <c r="H29" s="23"/>
      <c r="I29" s="23"/>
      <c r="J29" s="23"/>
      <c r="K29" s="23"/>
      <c r="L29" s="23"/>
      <c r="M29" s="23"/>
      <c r="N29" s="23"/>
      <c r="O29" s="23"/>
      <c r="P29" s="23"/>
      <c r="Q29" s="23"/>
      <c r="R29" s="23"/>
      <c r="S29" s="23"/>
      <c r="T29" s="23"/>
      <c r="U29" s="23"/>
    </row>
    <row r="30" spans="1:21" ht="42.75" customHeight="1" x14ac:dyDescent="0.3">
      <c r="A30" s="24" t="s">
        <v>72</v>
      </c>
      <c r="B30" s="25" t="s">
        <v>52</v>
      </c>
      <c r="C30" s="193" t="s">
        <v>502</v>
      </c>
      <c r="D30" s="23"/>
      <c r="E30" s="23"/>
      <c r="F30" s="23"/>
      <c r="G30" s="23"/>
      <c r="H30" s="23"/>
      <c r="I30" s="23"/>
      <c r="J30" s="23"/>
      <c r="K30" s="23"/>
      <c r="L30" s="23"/>
      <c r="M30" s="23"/>
      <c r="N30" s="23"/>
      <c r="O30" s="23"/>
      <c r="P30" s="23"/>
      <c r="Q30" s="23"/>
      <c r="R30" s="23"/>
      <c r="S30" s="23"/>
      <c r="T30" s="23"/>
      <c r="U30" s="23"/>
    </row>
    <row r="31" spans="1:21" x14ac:dyDescent="0.3">
      <c r="A31" s="23"/>
      <c r="B31" s="23"/>
      <c r="C31" s="23"/>
      <c r="D31" s="23"/>
      <c r="E31" s="23"/>
      <c r="F31" s="23"/>
      <c r="G31" s="23"/>
      <c r="H31" s="23"/>
      <c r="I31" s="23"/>
      <c r="J31" s="23"/>
      <c r="K31" s="23"/>
      <c r="L31" s="23"/>
      <c r="M31" s="23"/>
      <c r="N31" s="23"/>
      <c r="O31" s="23"/>
      <c r="P31" s="23"/>
      <c r="Q31" s="23"/>
      <c r="R31" s="23"/>
      <c r="S31" s="23"/>
      <c r="T31" s="23"/>
      <c r="U31" s="23"/>
    </row>
    <row r="32" spans="1:21" x14ac:dyDescent="0.3">
      <c r="A32" s="23"/>
      <c r="B32" s="23"/>
      <c r="C32" s="23"/>
      <c r="D32" s="23"/>
      <c r="E32" s="23"/>
      <c r="F32" s="23"/>
      <c r="G32" s="23"/>
      <c r="H32" s="23"/>
      <c r="I32" s="23"/>
      <c r="J32" s="23"/>
      <c r="K32" s="23"/>
      <c r="L32" s="23"/>
      <c r="M32" s="23"/>
      <c r="N32" s="23"/>
      <c r="O32" s="23"/>
      <c r="P32" s="23"/>
      <c r="Q32" s="23"/>
      <c r="R32" s="23"/>
      <c r="S32" s="23"/>
      <c r="T32" s="23"/>
      <c r="U32" s="23"/>
    </row>
    <row r="33" spans="1:21" x14ac:dyDescent="0.3">
      <c r="A33" s="23"/>
      <c r="B33" s="23"/>
      <c r="C33" s="23"/>
      <c r="D33" s="23"/>
      <c r="E33" s="23"/>
      <c r="F33" s="23"/>
      <c r="G33" s="23"/>
      <c r="H33" s="23"/>
      <c r="I33" s="23"/>
      <c r="J33" s="23"/>
      <c r="K33" s="23"/>
      <c r="L33" s="23"/>
      <c r="M33" s="23"/>
      <c r="N33" s="23"/>
      <c r="O33" s="23"/>
      <c r="P33" s="23"/>
      <c r="Q33" s="23"/>
      <c r="R33" s="23"/>
      <c r="S33" s="23"/>
      <c r="T33" s="23"/>
      <c r="U33" s="23"/>
    </row>
    <row r="34" spans="1:21" x14ac:dyDescent="0.3">
      <c r="A34" s="23"/>
      <c r="B34" s="23"/>
      <c r="C34" s="23"/>
      <c r="D34" s="23"/>
      <c r="E34" s="23"/>
      <c r="F34" s="23"/>
      <c r="G34" s="23"/>
      <c r="H34" s="23"/>
      <c r="I34" s="23"/>
      <c r="J34" s="23"/>
      <c r="K34" s="23"/>
      <c r="L34" s="23"/>
      <c r="M34" s="23"/>
      <c r="N34" s="23"/>
      <c r="O34" s="23"/>
      <c r="P34" s="23"/>
      <c r="Q34" s="23"/>
      <c r="R34" s="23"/>
      <c r="S34" s="23"/>
      <c r="T34" s="23"/>
      <c r="U34" s="23"/>
    </row>
    <row r="35" spans="1:21" x14ac:dyDescent="0.3">
      <c r="A35" s="23"/>
      <c r="B35" s="23"/>
      <c r="C35" s="23"/>
      <c r="D35" s="23"/>
      <c r="E35" s="23"/>
      <c r="F35" s="23"/>
      <c r="G35" s="23"/>
      <c r="H35" s="23"/>
      <c r="I35" s="23"/>
      <c r="J35" s="23"/>
      <c r="K35" s="23"/>
      <c r="L35" s="23"/>
      <c r="M35" s="23"/>
      <c r="N35" s="23"/>
      <c r="O35" s="23"/>
      <c r="P35" s="23"/>
      <c r="Q35" s="23"/>
      <c r="R35" s="23"/>
      <c r="S35" s="23"/>
      <c r="T35" s="23"/>
      <c r="U35" s="23"/>
    </row>
    <row r="36" spans="1:21" x14ac:dyDescent="0.3">
      <c r="A36" s="23"/>
      <c r="B36" s="23"/>
      <c r="C36" s="23"/>
      <c r="D36" s="23"/>
      <c r="E36" s="23"/>
      <c r="F36" s="23"/>
      <c r="G36" s="23"/>
      <c r="H36" s="23"/>
      <c r="I36" s="23"/>
      <c r="J36" s="23"/>
      <c r="K36" s="23"/>
      <c r="L36" s="23"/>
      <c r="M36" s="23"/>
      <c r="N36" s="23"/>
      <c r="O36" s="23"/>
      <c r="P36" s="23"/>
      <c r="Q36" s="23"/>
      <c r="R36" s="23"/>
      <c r="S36" s="23"/>
      <c r="T36" s="23"/>
      <c r="U36" s="23"/>
    </row>
    <row r="37" spans="1:21" x14ac:dyDescent="0.3">
      <c r="A37" s="23"/>
      <c r="B37" s="23"/>
      <c r="C37" s="23"/>
      <c r="D37" s="23"/>
      <c r="E37" s="23"/>
      <c r="F37" s="23"/>
      <c r="G37" s="23"/>
      <c r="H37" s="23"/>
      <c r="I37" s="23"/>
      <c r="J37" s="23"/>
      <c r="K37" s="23"/>
      <c r="L37" s="23"/>
      <c r="M37" s="23"/>
      <c r="N37" s="23"/>
      <c r="O37" s="23"/>
      <c r="P37" s="23"/>
      <c r="Q37" s="23"/>
      <c r="R37" s="23"/>
      <c r="S37" s="23"/>
      <c r="T37" s="23"/>
      <c r="U37" s="23"/>
    </row>
    <row r="38" spans="1:21" x14ac:dyDescent="0.3">
      <c r="A38" s="23"/>
      <c r="B38" s="23"/>
      <c r="C38" s="23"/>
      <c r="D38" s="23"/>
      <c r="E38" s="23"/>
      <c r="F38" s="23"/>
      <c r="G38" s="23"/>
      <c r="H38" s="23"/>
      <c r="I38" s="23"/>
      <c r="J38" s="23"/>
      <c r="K38" s="23"/>
      <c r="L38" s="23"/>
      <c r="M38" s="23"/>
      <c r="N38" s="23"/>
      <c r="O38" s="23"/>
      <c r="P38" s="23"/>
      <c r="Q38" s="23"/>
      <c r="R38" s="23"/>
      <c r="S38" s="23"/>
      <c r="T38" s="23"/>
      <c r="U38" s="23"/>
    </row>
    <row r="39" spans="1:21" x14ac:dyDescent="0.3">
      <c r="A39" s="23"/>
      <c r="B39" s="23"/>
      <c r="C39" s="23"/>
      <c r="D39" s="23"/>
      <c r="E39" s="23"/>
      <c r="F39" s="23"/>
      <c r="G39" s="23"/>
      <c r="H39" s="23"/>
      <c r="I39" s="23"/>
      <c r="J39" s="23"/>
      <c r="K39" s="23"/>
      <c r="L39" s="23"/>
      <c r="M39" s="23"/>
      <c r="N39" s="23"/>
      <c r="O39" s="23"/>
      <c r="P39" s="23"/>
      <c r="Q39" s="23"/>
      <c r="R39" s="23"/>
      <c r="S39" s="23"/>
      <c r="T39" s="23"/>
      <c r="U39" s="23"/>
    </row>
    <row r="40" spans="1:21" x14ac:dyDescent="0.3">
      <c r="A40" s="23"/>
      <c r="B40" s="23"/>
      <c r="C40" s="23"/>
      <c r="D40" s="23"/>
      <c r="E40" s="23"/>
      <c r="F40" s="23"/>
      <c r="G40" s="23"/>
      <c r="H40" s="23"/>
      <c r="I40" s="23"/>
      <c r="J40" s="23"/>
      <c r="K40" s="23"/>
      <c r="L40" s="23"/>
      <c r="M40" s="23"/>
      <c r="N40" s="23"/>
      <c r="O40" s="23"/>
      <c r="P40" s="23"/>
      <c r="Q40" s="23"/>
      <c r="R40" s="23"/>
      <c r="S40" s="23"/>
      <c r="T40" s="23"/>
      <c r="U40" s="23"/>
    </row>
    <row r="41" spans="1:21" x14ac:dyDescent="0.3">
      <c r="A41" s="23"/>
      <c r="B41" s="23"/>
      <c r="C41" s="23"/>
      <c r="D41" s="23"/>
      <c r="E41" s="23"/>
      <c r="F41" s="23"/>
      <c r="G41" s="23"/>
      <c r="H41" s="23"/>
      <c r="I41" s="23"/>
      <c r="J41" s="23"/>
      <c r="K41" s="23"/>
      <c r="L41" s="23"/>
      <c r="M41" s="23"/>
      <c r="N41" s="23"/>
      <c r="O41" s="23"/>
      <c r="P41" s="23"/>
      <c r="Q41" s="23"/>
      <c r="R41" s="23"/>
      <c r="S41" s="23"/>
      <c r="T41" s="23"/>
      <c r="U41" s="23"/>
    </row>
    <row r="42" spans="1:21" x14ac:dyDescent="0.3">
      <c r="A42" s="23"/>
      <c r="B42" s="23"/>
      <c r="C42" s="23"/>
      <c r="D42" s="23"/>
      <c r="E42" s="23"/>
      <c r="F42" s="23"/>
      <c r="G42" s="23"/>
      <c r="H42" s="23"/>
      <c r="I42" s="23"/>
      <c r="J42" s="23"/>
      <c r="K42" s="23"/>
      <c r="L42" s="23"/>
      <c r="M42" s="23"/>
      <c r="N42" s="23"/>
      <c r="O42" s="23"/>
      <c r="P42" s="23"/>
      <c r="Q42" s="23"/>
      <c r="R42" s="23"/>
      <c r="S42" s="23"/>
      <c r="T42" s="23"/>
      <c r="U42" s="23"/>
    </row>
    <row r="43" spans="1:21" x14ac:dyDescent="0.3">
      <c r="A43" s="23"/>
      <c r="B43" s="23"/>
      <c r="C43" s="23"/>
      <c r="D43" s="23"/>
      <c r="E43" s="23"/>
      <c r="F43" s="23"/>
      <c r="G43" s="23"/>
      <c r="H43" s="23"/>
      <c r="I43" s="23"/>
      <c r="J43" s="23"/>
      <c r="K43" s="23"/>
      <c r="L43" s="23"/>
      <c r="M43" s="23"/>
      <c r="N43" s="23"/>
      <c r="O43" s="23"/>
      <c r="P43" s="23"/>
      <c r="Q43" s="23"/>
      <c r="R43" s="23"/>
      <c r="S43" s="23"/>
      <c r="T43" s="23"/>
      <c r="U43" s="23"/>
    </row>
    <row r="44" spans="1:21" x14ac:dyDescent="0.3">
      <c r="A44" s="23"/>
      <c r="B44" s="23"/>
      <c r="C44" s="23"/>
      <c r="D44" s="23"/>
      <c r="E44" s="23"/>
      <c r="F44" s="23"/>
      <c r="G44" s="23"/>
      <c r="H44" s="23"/>
      <c r="I44" s="23"/>
      <c r="J44" s="23"/>
      <c r="K44" s="23"/>
      <c r="L44" s="23"/>
      <c r="M44" s="23"/>
      <c r="N44" s="23"/>
      <c r="O44" s="23"/>
      <c r="P44" s="23"/>
      <c r="Q44" s="23"/>
      <c r="R44" s="23"/>
      <c r="S44" s="23"/>
      <c r="T44" s="23"/>
      <c r="U44" s="23"/>
    </row>
    <row r="45" spans="1:21" x14ac:dyDescent="0.3">
      <c r="A45" s="23"/>
      <c r="B45" s="23"/>
      <c r="C45" s="23"/>
      <c r="D45" s="23"/>
      <c r="E45" s="23"/>
      <c r="F45" s="23"/>
      <c r="G45" s="23"/>
      <c r="H45" s="23"/>
      <c r="I45" s="23"/>
      <c r="J45" s="23"/>
      <c r="K45" s="23"/>
      <c r="L45" s="23"/>
      <c r="M45" s="23"/>
      <c r="N45" s="23"/>
      <c r="O45" s="23"/>
      <c r="P45" s="23"/>
      <c r="Q45" s="23"/>
      <c r="R45" s="23"/>
      <c r="S45" s="23"/>
      <c r="T45" s="23"/>
      <c r="U45" s="23"/>
    </row>
    <row r="46" spans="1:21" x14ac:dyDescent="0.3">
      <c r="A46" s="23"/>
      <c r="B46" s="23"/>
      <c r="C46" s="23"/>
      <c r="D46" s="23"/>
      <c r="E46" s="23"/>
      <c r="F46" s="23"/>
      <c r="G46" s="23"/>
      <c r="H46" s="23"/>
      <c r="I46" s="23"/>
      <c r="J46" s="23"/>
      <c r="K46" s="23"/>
      <c r="L46" s="23"/>
      <c r="M46" s="23"/>
      <c r="N46" s="23"/>
      <c r="O46" s="23"/>
      <c r="P46" s="23"/>
      <c r="Q46" s="23"/>
      <c r="R46" s="23"/>
      <c r="S46" s="23"/>
      <c r="T46" s="23"/>
      <c r="U46" s="23"/>
    </row>
    <row r="47" spans="1:21" x14ac:dyDescent="0.3">
      <c r="A47" s="23"/>
      <c r="B47" s="23"/>
      <c r="C47" s="23"/>
      <c r="D47" s="23"/>
      <c r="E47" s="23"/>
      <c r="F47" s="23"/>
      <c r="G47" s="23"/>
      <c r="H47" s="23"/>
      <c r="I47" s="23"/>
      <c r="J47" s="23"/>
      <c r="K47" s="23"/>
      <c r="L47" s="23"/>
      <c r="M47" s="23"/>
      <c r="N47" s="23"/>
      <c r="O47" s="23"/>
      <c r="P47" s="23"/>
      <c r="Q47" s="23"/>
      <c r="R47" s="23"/>
      <c r="S47" s="23"/>
      <c r="T47" s="23"/>
      <c r="U47" s="23"/>
    </row>
    <row r="48" spans="1:21" x14ac:dyDescent="0.3">
      <c r="A48" s="23"/>
      <c r="B48" s="23"/>
      <c r="C48" s="23"/>
      <c r="D48" s="23"/>
      <c r="E48" s="23"/>
      <c r="F48" s="23"/>
      <c r="G48" s="23"/>
      <c r="H48" s="23"/>
      <c r="I48" s="23"/>
      <c r="J48" s="23"/>
      <c r="K48" s="23"/>
      <c r="L48" s="23"/>
      <c r="M48" s="23"/>
      <c r="N48" s="23"/>
      <c r="O48" s="23"/>
      <c r="P48" s="23"/>
      <c r="Q48" s="23"/>
      <c r="R48" s="23"/>
      <c r="S48" s="23"/>
      <c r="T48" s="23"/>
      <c r="U48" s="23"/>
    </row>
    <row r="49" spans="1:21" x14ac:dyDescent="0.3">
      <c r="A49" s="23"/>
      <c r="B49" s="23"/>
      <c r="C49" s="23"/>
      <c r="D49" s="23"/>
      <c r="E49" s="23"/>
      <c r="F49" s="23"/>
      <c r="G49" s="23"/>
      <c r="H49" s="23"/>
      <c r="I49" s="23"/>
      <c r="J49" s="23"/>
      <c r="K49" s="23"/>
      <c r="L49" s="23"/>
      <c r="M49" s="23"/>
      <c r="N49" s="23"/>
      <c r="O49" s="23"/>
      <c r="P49" s="23"/>
      <c r="Q49" s="23"/>
      <c r="R49" s="23"/>
      <c r="S49" s="23"/>
      <c r="T49" s="23"/>
      <c r="U49" s="23"/>
    </row>
    <row r="50" spans="1:21" x14ac:dyDescent="0.3">
      <c r="A50" s="23"/>
      <c r="B50" s="23"/>
      <c r="C50" s="23"/>
      <c r="D50" s="23"/>
      <c r="E50" s="23"/>
      <c r="F50" s="23"/>
      <c r="G50" s="23"/>
      <c r="H50" s="23"/>
      <c r="I50" s="23"/>
      <c r="J50" s="23"/>
      <c r="K50" s="23"/>
      <c r="L50" s="23"/>
      <c r="M50" s="23"/>
      <c r="N50" s="23"/>
      <c r="O50" s="23"/>
      <c r="P50" s="23"/>
      <c r="Q50" s="23"/>
      <c r="R50" s="23"/>
      <c r="S50" s="23"/>
      <c r="T50" s="23"/>
      <c r="U50" s="23"/>
    </row>
    <row r="51" spans="1:21" x14ac:dyDescent="0.3">
      <c r="A51" s="23"/>
      <c r="B51" s="23"/>
      <c r="C51" s="23"/>
      <c r="D51" s="23"/>
      <c r="E51" s="23"/>
      <c r="F51" s="23"/>
      <c r="G51" s="23"/>
      <c r="H51" s="23"/>
      <c r="I51" s="23"/>
      <c r="J51" s="23"/>
      <c r="K51" s="23"/>
      <c r="L51" s="23"/>
      <c r="M51" s="23"/>
      <c r="N51" s="23"/>
      <c r="O51" s="23"/>
      <c r="P51" s="23"/>
      <c r="Q51" s="23"/>
      <c r="R51" s="23"/>
      <c r="S51" s="23"/>
      <c r="T51" s="23"/>
      <c r="U51" s="23"/>
    </row>
    <row r="52" spans="1:21" x14ac:dyDescent="0.3">
      <c r="A52" s="23"/>
      <c r="B52" s="23"/>
      <c r="C52" s="23"/>
      <c r="D52" s="23"/>
      <c r="E52" s="23"/>
      <c r="F52" s="23"/>
      <c r="G52" s="23"/>
      <c r="H52" s="23"/>
      <c r="I52" s="23"/>
      <c r="J52" s="23"/>
      <c r="K52" s="23"/>
      <c r="L52" s="23"/>
      <c r="M52" s="23"/>
      <c r="N52" s="23"/>
      <c r="O52" s="23"/>
      <c r="P52" s="23"/>
      <c r="Q52" s="23"/>
      <c r="R52" s="23"/>
      <c r="S52" s="23"/>
      <c r="T52" s="23"/>
      <c r="U52" s="23"/>
    </row>
    <row r="53" spans="1:21" x14ac:dyDescent="0.3">
      <c r="A53" s="23"/>
      <c r="B53" s="23"/>
      <c r="C53" s="23"/>
      <c r="D53" s="23"/>
      <c r="E53" s="23"/>
      <c r="F53" s="23"/>
      <c r="G53" s="23"/>
      <c r="H53" s="23"/>
      <c r="I53" s="23"/>
      <c r="J53" s="23"/>
      <c r="K53" s="23"/>
      <c r="L53" s="23"/>
      <c r="M53" s="23"/>
      <c r="N53" s="23"/>
      <c r="O53" s="23"/>
      <c r="P53" s="23"/>
      <c r="Q53" s="23"/>
      <c r="R53" s="23"/>
      <c r="S53" s="23"/>
      <c r="T53" s="23"/>
      <c r="U53" s="23"/>
    </row>
    <row r="54" spans="1:21" x14ac:dyDescent="0.3">
      <c r="A54" s="23"/>
      <c r="B54" s="23"/>
      <c r="C54" s="23"/>
      <c r="D54" s="23"/>
      <c r="E54" s="23"/>
      <c r="F54" s="23"/>
      <c r="G54" s="23"/>
      <c r="H54" s="23"/>
      <c r="I54" s="23"/>
      <c r="J54" s="23"/>
      <c r="K54" s="23"/>
      <c r="L54" s="23"/>
      <c r="M54" s="23"/>
      <c r="N54" s="23"/>
      <c r="O54" s="23"/>
      <c r="P54" s="23"/>
      <c r="Q54" s="23"/>
      <c r="R54" s="23"/>
      <c r="S54" s="23"/>
      <c r="T54" s="23"/>
      <c r="U54" s="23"/>
    </row>
    <row r="55" spans="1:21" x14ac:dyDescent="0.3">
      <c r="A55" s="23"/>
      <c r="B55" s="23"/>
      <c r="C55" s="23"/>
      <c r="D55" s="23"/>
      <c r="E55" s="23"/>
      <c r="F55" s="23"/>
      <c r="G55" s="23"/>
      <c r="H55" s="23"/>
      <c r="I55" s="23"/>
      <c r="J55" s="23"/>
      <c r="K55" s="23"/>
      <c r="L55" s="23"/>
      <c r="M55" s="23"/>
      <c r="N55" s="23"/>
      <c r="O55" s="23"/>
      <c r="P55" s="23"/>
      <c r="Q55" s="23"/>
      <c r="R55" s="23"/>
      <c r="S55" s="23"/>
      <c r="T55" s="23"/>
      <c r="U55" s="23"/>
    </row>
    <row r="56" spans="1:21" x14ac:dyDescent="0.3">
      <c r="A56" s="23"/>
      <c r="B56" s="23"/>
      <c r="C56" s="23"/>
      <c r="D56" s="23"/>
      <c r="E56" s="23"/>
      <c r="F56" s="23"/>
      <c r="G56" s="23"/>
      <c r="H56" s="23"/>
      <c r="I56" s="23"/>
      <c r="J56" s="23"/>
      <c r="K56" s="23"/>
      <c r="L56" s="23"/>
      <c r="M56" s="23"/>
      <c r="N56" s="23"/>
      <c r="O56" s="23"/>
      <c r="P56" s="23"/>
      <c r="Q56" s="23"/>
      <c r="R56" s="23"/>
      <c r="S56" s="23"/>
      <c r="T56" s="23"/>
      <c r="U56" s="23"/>
    </row>
    <row r="57" spans="1:21" x14ac:dyDescent="0.3">
      <c r="A57" s="23"/>
      <c r="B57" s="23"/>
      <c r="C57" s="23"/>
      <c r="D57" s="23"/>
      <c r="E57" s="23"/>
      <c r="F57" s="23"/>
      <c r="G57" s="23"/>
      <c r="H57" s="23"/>
      <c r="I57" s="23"/>
      <c r="J57" s="23"/>
      <c r="K57" s="23"/>
      <c r="L57" s="23"/>
      <c r="M57" s="23"/>
      <c r="N57" s="23"/>
      <c r="O57" s="23"/>
      <c r="P57" s="23"/>
      <c r="Q57" s="23"/>
      <c r="R57" s="23"/>
      <c r="S57" s="23"/>
      <c r="T57" s="23"/>
      <c r="U57" s="23"/>
    </row>
    <row r="58" spans="1:21" x14ac:dyDescent="0.3">
      <c r="A58" s="23"/>
      <c r="B58" s="23"/>
      <c r="C58" s="23"/>
      <c r="D58" s="23"/>
      <c r="E58" s="23"/>
      <c r="F58" s="23"/>
      <c r="G58" s="23"/>
      <c r="H58" s="23"/>
      <c r="I58" s="23"/>
      <c r="J58" s="23"/>
      <c r="K58" s="23"/>
      <c r="L58" s="23"/>
      <c r="M58" s="23"/>
      <c r="N58" s="23"/>
      <c r="O58" s="23"/>
      <c r="P58" s="23"/>
      <c r="Q58" s="23"/>
      <c r="R58" s="23"/>
      <c r="S58" s="23"/>
      <c r="T58" s="23"/>
      <c r="U58" s="23"/>
    </row>
    <row r="59" spans="1:21" x14ac:dyDescent="0.3">
      <c r="A59" s="23"/>
      <c r="B59" s="23"/>
      <c r="C59" s="23"/>
      <c r="D59" s="23"/>
      <c r="E59" s="23"/>
      <c r="F59" s="23"/>
      <c r="G59" s="23"/>
      <c r="H59" s="23"/>
      <c r="I59" s="23"/>
      <c r="J59" s="23"/>
      <c r="K59" s="23"/>
      <c r="L59" s="23"/>
      <c r="M59" s="23"/>
      <c r="N59" s="23"/>
      <c r="O59" s="23"/>
      <c r="P59" s="23"/>
      <c r="Q59" s="23"/>
      <c r="R59" s="23"/>
      <c r="S59" s="23"/>
      <c r="T59" s="23"/>
      <c r="U59" s="23"/>
    </row>
    <row r="60" spans="1:21" x14ac:dyDescent="0.3">
      <c r="A60" s="23"/>
      <c r="B60" s="23"/>
      <c r="C60" s="23"/>
      <c r="D60" s="23"/>
      <c r="E60" s="23"/>
      <c r="F60" s="23"/>
      <c r="G60" s="23"/>
      <c r="H60" s="23"/>
      <c r="I60" s="23"/>
      <c r="J60" s="23"/>
      <c r="K60" s="23"/>
      <c r="L60" s="23"/>
      <c r="M60" s="23"/>
      <c r="N60" s="23"/>
      <c r="O60" s="23"/>
      <c r="P60" s="23"/>
      <c r="Q60" s="23"/>
      <c r="R60" s="23"/>
      <c r="S60" s="23"/>
      <c r="T60" s="23"/>
      <c r="U60" s="23"/>
    </row>
    <row r="61" spans="1:21" x14ac:dyDescent="0.3">
      <c r="A61" s="23"/>
      <c r="B61" s="23"/>
      <c r="C61" s="23"/>
      <c r="D61" s="23"/>
      <c r="E61" s="23"/>
      <c r="F61" s="23"/>
      <c r="G61" s="23"/>
      <c r="H61" s="23"/>
      <c r="I61" s="23"/>
      <c r="J61" s="23"/>
      <c r="K61" s="23"/>
      <c r="L61" s="23"/>
      <c r="M61" s="23"/>
      <c r="N61" s="23"/>
      <c r="O61" s="23"/>
      <c r="P61" s="23"/>
      <c r="Q61" s="23"/>
      <c r="R61" s="23"/>
      <c r="S61" s="23"/>
      <c r="T61" s="23"/>
      <c r="U61" s="23"/>
    </row>
    <row r="62" spans="1:21" x14ac:dyDescent="0.3">
      <c r="A62" s="23"/>
      <c r="B62" s="23"/>
      <c r="C62" s="23"/>
      <c r="D62" s="23"/>
      <c r="E62" s="23"/>
      <c r="F62" s="23"/>
      <c r="G62" s="23"/>
      <c r="H62" s="23"/>
      <c r="I62" s="23"/>
      <c r="J62" s="23"/>
      <c r="K62" s="23"/>
      <c r="L62" s="23"/>
      <c r="M62" s="23"/>
      <c r="N62" s="23"/>
      <c r="O62" s="23"/>
      <c r="P62" s="23"/>
      <c r="Q62" s="23"/>
      <c r="R62" s="23"/>
      <c r="S62" s="23"/>
      <c r="T62" s="23"/>
      <c r="U62" s="23"/>
    </row>
    <row r="63" spans="1:21" x14ac:dyDescent="0.3">
      <c r="A63" s="23"/>
      <c r="B63" s="23"/>
      <c r="C63" s="23"/>
      <c r="D63" s="23"/>
      <c r="E63" s="23"/>
      <c r="F63" s="23"/>
      <c r="G63" s="23"/>
      <c r="H63" s="23"/>
      <c r="I63" s="23"/>
      <c r="J63" s="23"/>
      <c r="K63" s="23"/>
      <c r="L63" s="23"/>
      <c r="M63" s="23"/>
      <c r="N63" s="23"/>
      <c r="O63" s="23"/>
      <c r="P63" s="23"/>
      <c r="Q63" s="23"/>
      <c r="R63" s="23"/>
      <c r="S63" s="23"/>
      <c r="T63" s="23"/>
      <c r="U63" s="23"/>
    </row>
    <row r="64" spans="1:21" x14ac:dyDescent="0.3">
      <c r="A64" s="23"/>
      <c r="B64" s="23"/>
      <c r="C64" s="23"/>
      <c r="D64" s="23"/>
      <c r="E64" s="23"/>
      <c r="F64" s="23"/>
      <c r="G64" s="23"/>
      <c r="H64" s="23"/>
      <c r="I64" s="23"/>
      <c r="J64" s="23"/>
      <c r="K64" s="23"/>
      <c r="L64" s="23"/>
      <c r="M64" s="23"/>
      <c r="N64" s="23"/>
      <c r="O64" s="23"/>
      <c r="P64" s="23"/>
      <c r="Q64" s="23"/>
      <c r="R64" s="23"/>
      <c r="S64" s="23"/>
      <c r="T64" s="23"/>
      <c r="U64" s="23"/>
    </row>
    <row r="65" spans="1:21" x14ac:dyDescent="0.3">
      <c r="A65" s="23"/>
      <c r="B65" s="23"/>
      <c r="C65" s="23"/>
      <c r="D65" s="23"/>
      <c r="E65" s="23"/>
      <c r="F65" s="23"/>
      <c r="G65" s="23"/>
      <c r="H65" s="23"/>
      <c r="I65" s="23"/>
      <c r="J65" s="23"/>
      <c r="K65" s="23"/>
      <c r="L65" s="23"/>
      <c r="M65" s="23"/>
      <c r="N65" s="23"/>
      <c r="O65" s="23"/>
      <c r="P65" s="23"/>
      <c r="Q65" s="23"/>
      <c r="R65" s="23"/>
      <c r="S65" s="23"/>
      <c r="T65" s="23"/>
      <c r="U65" s="23"/>
    </row>
    <row r="66" spans="1:21" x14ac:dyDescent="0.3">
      <c r="A66" s="23"/>
      <c r="B66" s="23"/>
      <c r="C66" s="23"/>
      <c r="D66" s="23"/>
      <c r="E66" s="23"/>
      <c r="F66" s="23"/>
      <c r="G66" s="23"/>
      <c r="H66" s="23"/>
      <c r="I66" s="23"/>
      <c r="J66" s="23"/>
      <c r="K66" s="23"/>
      <c r="L66" s="23"/>
      <c r="M66" s="23"/>
      <c r="N66" s="23"/>
      <c r="O66" s="23"/>
      <c r="P66" s="23"/>
      <c r="Q66" s="23"/>
      <c r="R66" s="23"/>
      <c r="S66" s="23"/>
      <c r="T66" s="23"/>
      <c r="U66" s="23"/>
    </row>
    <row r="67" spans="1:21" x14ac:dyDescent="0.3">
      <c r="A67" s="23"/>
      <c r="B67" s="23"/>
      <c r="C67" s="23"/>
      <c r="D67" s="23"/>
      <c r="E67" s="23"/>
      <c r="F67" s="23"/>
      <c r="G67" s="23"/>
      <c r="H67" s="23"/>
      <c r="I67" s="23"/>
      <c r="J67" s="23"/>
      <c r="K67" s="23"/>
      <c r="L67" s="23"/>
      <c r="M67" s="23"/>
      <c r="N67" s="23"/>
      <c r="O67" s="23"/>
      <c r="P67" s="23"/>
      <c r="Q67" s="23"/>
      <c r="R67" s="23"/>
      <c r="S67" s="23"/>
      <c r="T67" s="23"/>
      <c r="U67" s="23"/>
    </row>
    <row r="68" spans="1:21" x14ac:dyDescent="0.3">
      <c r="A68" s="23"/>
      <c r="B68" s="23"/>
      <c r="C68" s="23"/>
      <c r="D68" s="23"/>
      <c r="E68" s="23"/>
      <c r="F68" s="23"/>
      <c r="G68" s="23"/>
      <c r="H68" s="23"/>
      <c r="I68" s="23"/>
      <c r="J68" s="23"/>
      <c r="K68" s="23"/>
      <c r="L68" s="23"/>
      <c r="M68" s="23"/>
      <c r="N68" s="23"/>
      <c r="O68" s="23"/>
      <c r="P68" s="23"/>
      <c r="Q68" s="23"/>
      <c r="R68" s="23"/>
      <c r="S68" s="23"/>
      <c r="T68" s="23"/>
      <c r="U68" s="23"/>
    </row>
    <row r="69" spans="1:21" x14ac:dyDescent="0.3">
      <c r="A69" s="23"/>
      <c r="B69" s="23"/>
      <c r="C69" s="23"/>
      <c r="D69" s="23"/>
      <c r="E69" s="23"/>
      <c r="F69" s="23"/>
      <c r="G69" s="23"/>
      <c r="H69" s="23"/>
      <c r="I69" s="23"/>
      <c r="J69" s="23"/>
      <c r="K69" s="23"/>
      <c r="L69" s="23"/>
      <c r="M69" s="23"/>
      <c r="N69" s="23"/>
      <c r="O69" s="23"/>
      <c r="P69" s="23"/>
      <c r="Q69" s="23"/>
      <c r="R69" s="23"/>
      <c r="S69" s="23"/>
      <c r="T69" s="23"/>
      <c r="U69" s="23"/>
    </row>
    <row r="70" spans="1:21" x14ac:dyDescent="0.3">
      <c r="A70" s="23"/>
      <c r="B70" s="23"/>
      <c r="C70" s="23"/>
      <c r="D70" s="23"/>
      <c r="E70" s="23"/>
      <c r="F70" s="23"/>
      <c r="G70" s="23"/>
      <c r="H70" s="23"/>
      <c r="I70" s="23"/>
      <c r="J70" s="23"/>
      <c r="K70" s="23"/>
      <c r="L70" s="23"/>
      <c r="M70" s="23"/>
      <c r="N70" s="23"/>
      <c r="O70" s="23"/>
      <c r="P70" s="23"/>
      <c r="Q70" s="23"/>
      <c r="R70" s="23"/>
      <c r="S70" s="23"/>
      <c r="T70" s="23"/>
      <c r="U70" s="23"/>
    </row>
    <row r="71" spans="1:21" x14ac:dyDescent="0.3">
      <c r="A71" s="23"/>
      <c r="B71" s="23"/>
      <c r="C71" s="23"/>
      <c r="D71" s="23"/>
      <c r="E71" s="23"/>
      <c r="F71" s="23"/>
      <c r="G71" s="23"/>
      <c r="H71" s="23"/>
      <c r="I71" s="23"/>
      <c r="J71" s="23"/>
      <c r="K71" s="23"/>
      <c r="L71" s="23"/>
      <c r="M71" s="23"/>
      <c r="N71" s="23"/>
      <c r="O71" s="23"/>
      <c r="P71" s="23"/>
      <c r="Q71" s="23"/>
      <c r="R71" s="23"/>
      <c r="S71" s="23"/>
      <c r="T71" s="23"/>
      <c r="U71" s="23"/>
    </row>
    <row r="72" spans="1:21" x14ac:dyDescent="0.3">
      <c r="A72" s="23"/>
      <c r="B72" s="23"/>
      <c r="C72" s="23"/>
      <c r="D72" s="23"/>
      <c r="E72" s="23"/>
      <c r="F72" s="23"/>
      <c r="G72" s="23"/>
      <c r="H72" s="23"/>
      <c r="I72" s="23"/>
      <c r="J72" s="23"/>
      <c r="K72" s="23"/>
      <c r="L72" s="23"/>
      <c r="M72" s="23"/>
      <c r="N72" s="23"/>
      <c r="O72" s="23"/>
      <c r="P72" s="23"/>
      <c r="Q72" s="23"/>
      <c r="R72" s="23"/>
      <c r="S72" s="23"/>
      <c r="T72" s="23"/>
      <c r="U72" s="23"/>
    </row>
    <row r="73" spans="1:21" x14ac:dyDescent="0.3">
      <c r="A73" s="23"/>
      <c r="B73" s="23"/>
      <c r="C73" s="23"/>
      <c r="D73" s="23"/>
      <c r="E73" s="23"/>
      <c r="F73" s="23"/>
      <c r="G73" s="23"/>
      <c r="H73" s="23"/>
      <c r="I73" s="23"/>
      <c r="J73" s="23"/>
      <c r="K73" s="23"/>
      <c r="L73" s="23"/>
      <c r="M73" s="23"/>
      <c r="N73" s="23"/>
      <c r="O73" s="23"/>
      <c r="P73" s="23"/>
      <c r="Q73" s="23"/>
      <c r="R73" s="23"/>
      <c r="S73" s="23"/>
      <c r="T73" s="23"/>
      <c r="U73" s="23"/>
    </row>
    <row r="74" spans="1:21" x14ac:dyDescent="0.3">
      <c r="A74" s="23"/>
      <c r="B74" s="23"/>
      <c r="C74" s="23"/>
      <c r="D74" s="23"/>
      <c r="E74" s="23"/>
      <c r="F74" s="23"/>
      <c r="G74" s="23"/>
      <c r="H74" s="23"/>
      <c r="I74" s="23"/>
      <c r="J74" s="23"/>
      <c r="K74" s="23"/>
      <c r="L74" s="23"/>
      <c r="M74" s="23"/>
      <c r="N74" s="23"/>
      <c r="O74" s="23"/>
      <c r="P74" s="23"/>
      <c r="Q74" s="23"/>
      <c r="R74" s="23"/>
      <c r="S74" s="23"/>
      <c r="T74" s="23"/>
      <c r="U74" s="23"/>
    </row>
    <row r="75" spans="1:21" x14ac:dyDescent="0.3">
      <c r="A75" s="23"/>
      <c r="B75" s="23"/>
      <c r="C75" s="23"/>
      <c r="D75" s="23"/>
      <c r="E75" s="23"/>
      <c r="F75" s="23"/>
      <c r="G75" s="23"/>
      <c r="H75" s="23"/>
      <c r="I75" s="23"/>
      <c r="J75" s="23"/>
      <c r="K75" s="23"/>
      <c r="L75" s="23"/>
      <c r="M75" s="23"/>
      <c r="N75" s="23"/>
      <c r="O75" s="23"/>
      <c r="P75" s="23"/>
      <c r="Q75" s="23"/>
      <c r="R75" s="23"/>
      <c r="S75" s="23"/>
      <c r="T75" s="23"/>
      <c r="U75" s="23"/>
    </row>
    <row r="76" spans="1:21" x14ac:dyDescent="0.3">
      <c r="A76" s="23"/>
      <c r="B76" s="23"/>
      <c r="C76" s="23"/>
      <c r="D76" s="23"/>
      <c r="E76" s="23"/>
      <c r="F76" s="23"/>
      <c r="G76" s="23"/>
      <c r="H76" s="23"/>
      <c r="I76" s="23"/>
      <c r="J76" s="23"/>
      <c r="K76" s="23"/>
      <c r="L76" s="23"/>
      <c r="M76" s="23"/>
      <c r="N76" s="23"/>
      <c r="O76" s="23"/>
      <c r="P76" s="23"/>
      <c r="Q76" s="23"/>
      <c r="R76" s="23"/>
      <c r="S76" s="23"/>
      <c r="T76" s="23"/>
      <c r="U76" s="23"/>
    </row>
    <row r="77" spans="1:21" x14ac:dyDescent="0.3">
      <c r="A77" s="23"/>
      <c r="B77" s="23"/>
      <c r="C77" s="23"/>
      <c r="D77" s="23"/>
      <c r="E77" s="23"/>
      <c r="F77" s="23"/>
      <c r="G77" s="23"/>
      <c r="H77" s="23"/>
      <c r="I77" s="23"/>
      <c r="J77" s="23"/>
      <c r="K77" s="23"/>
      <c r="L77" s="23"/>
      <c r="M77" s="23"/>
      <c r="N77" s="23"/>
      <c r="O77" s="23"/>
      <c r="P77" s="23"/>
      <c r="Q77" s="23"/>
      <c r="R77" s="23"/>
      <c r="S77" s="23"/>
      <c r="T77" s="23"/>
      <c r="U77" s="23"/>
    </row>
    <row r="78" spans="1:21" x14ac:dyDescent="0.3">
      <c r="A78" s="23"/>
      <c r="B78" s="23"/>
      <c r="C78" s="23"/>
      <c r="D78" s="23"/>
      <c r="E78" s="23"/>
      <c r="F78" s="23"/>
      <c r="G78" s="23"/>
      <c r="H78" s="23"/>
      <c r="I78" s="23"/>
      <c r="J78" s="23"/>
      <c r="K78" s="23"/>
      <c r="L78" s="23"/>
      <c r="M78" s="23"/>
      <c r="N78" s="23"/>
      <c r="O78" s="23"/>
      <c r="P78" s="23"/>
      <c r="Q78" s="23"/>
      <c r="R78" s="23"/>
      <c r="S78" s="23"/>
      <c r="T78" s="23"/>
      <c r="U78" s="23"/>
    </row>
    <row r="79" spans="1:21" x14ac:dyDescent="0.3">
      <c r="A79" s="23"/>
      <c r="B79" s="23"/>
      <c r="C79" s="23"/>
      <c r="D79" s="23"/>
      <c r="E79" s="23"/>
      <c r="F79" s="23"/>
      <c r="G79" s="23"/>
      <c r="H79" s="23"/>
      <c r="I79" s="23"/>
      <c r="J79" s="23"/>
      <c r="K79" s="23"/>
      <c r="L79" s="23"/>
      <c r="M79" s="23"/>
      <c r="N79" s="23"/>
      <c r="O79" s="23"/>
      <c r="P79" s="23"/>
      <c r="Q79" s="23"/>
      <c r="R79" s="23"/>
      <c r="S79" s="23"/>
      <c r="T79" s="23"/>
      <c r="U79" s="23"/>
    </row>
    <row r="80" spans="1:21" x14ac:dyDescent="0.3">
      <c r="A80" s="23"/>
      <c r="B80" s="23"/>
      <c r="C80" s="23"/>
      <c r="D80" s="23"/>
      <c r="E80" s="23"/>
      <c r="F80" s="23"/>
      <c r="G80" s="23"/>
      <c r="H80" s="23"/>
      <c r="I80" s="23"/>
      <c r="J80" s="23"/>
      <c r="K80" s="23"/>
      <c r="L80" s="23"/>
      <c r="M80" s="23"/>
      <c r="N80" s="23"/>
      <c r="O80" s="23"/>
      <c r="P80" s="23"/>
      <c r="Q80" s="23"/>
      <c r="R80" s="23"/>
      <c r="S80" s="23"/>
      <c r="T80" s="23"/>
      <c r="U80" s="23"/>
    </row>
    <row r="81" spans="1:21" x14ac:dyDescent="0.3">
      <c r="A81" s="23"/>
      <c r="B81" s="23"/>
      <c r="C81" s="23"/>
      <c r="D81" s="23"/>
      <c r="E81" s="23"/>
      <c r="F81" s="23"/>
      <c r="G81" s="23"/>
      <c r="H81" s="23"/>
      <c r="I81" s="23"/>
      <c r="J81" s="23"/>
      <c r="K81" s="23"/>
      <c r="L81" s="23"/>
      <c r="M81" s="23"/>
      <c r="N81" s="23"/>
      <c r="O81" s="23"/>
      <c r="P81" s="23"/>
      <c r="Q81" s="23"/>
      <c r="R81" s="23"/>
      <c r="S81" s="23"/>
      <c r="T81" s="23"/>
      <c r="U81" s="23"/>
    </row>
    <row r="82" spans="1:21" x14ac:dyDescent="0.3">
      <c r="A82" s="23"/>
      <c r="B82" s="23"/>
      <c r="C82" s="23"/>
      <c r="D82" s="23"/>
      <c r="E82" s="23"/>
      <c r="F82" s="23"/>
      <c r="G82" s="23"/>
      <c r="H82" s="23"/>
      <c r="I82" s="23"/>
      <c r="J82" s="23"/>
      <c r="K82" s="23"/>
      <c r="L82" s="23"/>
      <c r="M82" s="23"/>
      <c r="N82" s="23"/>
      <c r="O82" s="23"/>
      <c r="P82" s="23"/>
      <c r="Q82" s="23"/>
      <c r="R82" s="23"/>
      <c r="S82" s="23"/>
      <c r="T82" s="23"/>
      <c r="U82" s="23"/>
    </row>
    <row r="83" spans="1:21" x14ac:dyDescent="0.3">
      <c r="A83" s="23"/>
      <c r="B83" s="23"/>
      <c r="C83" s="23"/>
      <c r="D83" s="23"/>
      <c r="E83" s="23"/>
      <c r="F83" s="23"/>
      <c r="G83" s="23"/>
      <c r="H83" s="23"/>
      <c r="I83" s="23"/>
      <c r="J83" s="23"/>
      <c r="K83" s="23"/>
      <c r="L83" s="23"/>
      <c r="M83" s="23"/>
      <c r="N83" s="23"/>
      <c r="O83" s="23"/>
      <c r="P83" s="23"/>
      <c r="Q83" s="23"/>
      <c r="R83" s="23"/>
      <c r="S83" s="23"/>
      <c r="T83" s="23"/>
      <c r="U83" s="23"/>
    </row>
    <row r="84" spans="1:21" x14ac:dyDescent="0.3">
      <c r="A84" s="23"/>
      <c r="B84" s="23"/>
      <c r="C84" s="23"/>
      <c r="D84" s="23"/>
      <c r="E84" s="23"/>
      <c r="F84" s="23"/>
      <c r="G84" s="23"/>
      <c r="H84" s="23"/>
      <c r="I84" s="23"/>
      <c r="J84" s="23"/>
      <c r="K84" s="23"/>
      <c r="L84" s="23"/>
      <c r="M84" s="23"/>
      <c r="N84" s="23"/>
      <c r="O84" s="23"/>
      <c r="P84" s="23"/>
      <c r="Q84" s="23"/>
      <c r="R84" s="23"/>
      <c r="S84" s="23"/>
      <c r="T84" s="23"/>
      <c r="U84" s="23"/>
    </row>
    <row r="85" spans="1:21" x14ac:dyDescent="0.3">
      <c r="A85" s="23"/>
      <c r="B85" s="23"/>
      <c r="C85" s="23"/>
      <c r="D85" s="23"/>
      <c r="E85" s="23"/>
      <c r="F85" s="23"/>
      <c r="G85" s="23"/>
      <c r="H85" s="23"/>
      <c r="I85" s="23"/>
      <c r="J85" s="23"/>
      <c r="K85" s="23"/>
      <c r="L85" s="23"/>
      <c r="M85" s="23"/>
      <c r="N85" s="23"/>
      <c r="O85" s="23"/>
      <c r="P85" s="23"/>
      <c r="Q85" s="23"/>
      <c r="R85" s="23"/>
      <c r="S85" s="23"/>
      <c r="T85" s="23"/>
      <c r="U85" s="23"/>
    </row>
    <row r="86" spans="1:21" x14ac:dyDescent="0.3">
      <c r="A86" s="23"/>
      <c r="B86" s="23"/>
      <c r="C86" s="23"/>
      <c r="D86" s="23"/>
      <c r="E86" s="23"/>
      <c r="F86" s="23"/>
      <c r="G86" s="23"/>
      <c r="H86" s="23"/>
      <c r="I86" s="23"/>
      <c r="J86" s="23"/>
      <c r="K86" s="23"/>
      <c r="L86" s="23"/>
      <c r="M86" s="23"/>
      <c r="N86" s="23"/>
      <c r="O86" s="23"/>
      <c r="P86" s="23"/>
      <c r="Q86" s="23"/>
      <c r="R86" s="23"/>
      <c r="S86" s="23"/>
      <c r="T86" s="23"/>
      <c r="U86" s="23"/>
    </row>
    <row r="87" spans="1:21" x14ac:dyDescent="0.3">
      <c r="A87" s="23"/>
      <c r="B87" s="23"/>
      <c r="C87" s="23"/>
      <c r="D87" s="23"/>
      <c r="E87" s="23"/>
      <c r="F87" s="23"/>
      <c r="G87" s="23"/>
      <c r="H87" s="23"/>
      <c r="I87" s="23"/>
      <c r="J87" s="23"/>
      <c r="K87" s="23"/>
      <c r="L87" s="23"/>
      <c r="M87" s="23"/>
      <c r="N87" s="23"/>
      <c r="O87" s="23"/>
      <c r="P87" s="23"/>
      <c r="Q87" s="23"/>
      <c r="R87" s="23"/>
      <c r="S87" s="23"/>
      <c r="T87" s="23"/>
      <c r="U87" s="23"/>
    </row>
    <row r="88" spans="1:21" x14ac:dyDescent="0.3">
      <c r="A88" s="23"/>
      <c r="B88" s="23"/>
      <c r="C88" s="23"/>
      <c r="D88" s="23"/>
      <c r="E88" s="23"/>
      <c r="F88" s="23"/>
      <c r="G88" s="23"/>
      <c r="H88" s="23"/>
      <c r="I88" s="23"/>
      <c r="J88" s="23"/>
      <c r="K88" s="23"/>
      <c r="L88" s="23"/>
      <c r="M88" s="23"/>
      <c r="N88" s="23"/>
      <c r="O88" s="23"/>
      <c r="P88" s="23"/>
      <c r="Q88" s="23"/>
      <c r="R88" s="23"/>
      <c r="S88" s="23"/>
      <c r="T88" s="23"/>
      <c r="U88" s="23"/>
    </row>
    <row r="89" spans="1:21" x14ac:dyDescent="0.3">
      <c r="A89" s="23"/>
      <c r="B89" s="23"/>
      <c r="C89" s="23"/>
      <c r="D89" s="23"/>
      <c r="E89" s="23"/>
      <c r="F89" s="23"/>
      <c r="G89" s="23"/>
      <c r="H89" s="23"/>
      <c r="I89" s="23"/>
      <c r="J89" s="23"/>
      <c r="K89" s="23"/>
      <c r="L89" s="23"/>
      <c r="M89" s="23"/>
      <c r="N89" s="23"/>
      <c r="O89" s="23"/>
      <c r="P89" s="23"/>
      <c r="Q89" s="23"/>
      <c r="R89" s="23"/>
      <c r="S89" s="23"/>
      <c r="T89" s="23"/>
      <c r="U89" s="23"/>
    </row>
    <row r="90" spans="1:21" x14ac:dyDescent="0.3">
      <c r="A90" s="23"/>
      <c r="B90" s="23"/>
      <c r="C90" s="23"/>
      <c r="D90" s="23"/>
      <c r="E90" s="23"/>
      <c r="F90" s="23"/>
      <c r="G90" s="23"/>
      <c r="H90" s="23"/>
      <c r="I90" s="23"/>
      <c r="J90" s="23"/>
      <c r="K90" s="23"/>
      <c r="L90" s="23"/>
      <c r="M90" s="23"/>
      <c r="N90" s="23"/>
      <c r="O90" s="23"/>
      <c r="P90" s="23"/>
      <c r="Q90" s="23"/>
      <c r="R90" s="23"/>
      <c r="S90" s="23"/>
      <c r="T90" s="23"/>
      <c r="U90" s="23"/>
    </row>
    <row r="91" spans="1:21" x14ac:dyDescent="0.3">
      <c r="A91" s="23"/>
      <c r="B91" s="23"/>
      <c r="C91" s="23"/>
      <c r="D91" s="23"/>
      <c r="E91" s="23"/>
      <c r="F91" s="23"/>
      <c r="G91" s="23"/>
      <c r="H91" s="23"/>
      <c r="I91" s="23"/>
      <c r="J91" s="23"/>
      <c r="K91" s="23"/>
      <c r="L91" s="23"/>
      <c r="M91" s="23"/>
      <c r="N91" s="23"/>
      <c r="O91" s="23"/>
      <c r="P91" s="23"/>
      <c r="Q91" s="23"/>
      <c r="R91" s="23"/>
      <c r="S91" s="23"/>
      <c r="T91" s="23"/>
      <c r="U91" s="23"/>
    </row>
    <row r="92" spans="1:21" x14ac:dyDescent="0.3">
      <c r="A92" s="23"/>
      <c r="B92" s="23"/>
      <c r="C92" s="23"/>
      <c r="D92" s="23"/>
      <c r="E92" s="23"/>
      <c r="F92" s="23"/>
      <c r="G92" s="23"/>
      <c r="H92" s="23"/>
      <c r="I92" s="23"/>
      <c r="J92" s="23"/>
      <c r="K92" s="23"/>
      <c r="L92" s="23"/>
      <c r="M92" s="23"/>
      <c r="N92" s="23"/>
      <c r="O92" s="23"/>
      <c r="P92" s="23"/>
      <c r="Q92" s="23"/>
      <c r="R92" s="23"/>
      <c r="S92" s="23"/>
      <c r="T92" s="23"/>
      <c r="U92" s="23"/>
    </row>
    <row r="93" spans="1:21" x14ac:dyDescent="0.3">
      <c r="A93" s="23"/>
      <c r="B93" s="23"/>
      <c r="C93" s="23"/>
      <c r="D93" s="23"/>
      <c r="E93" s="23"/>
      <c r="F93" s="23"/>
      <c r="G93" s="23"/>
      <c r="H93" s="23"/>
      <c r="I93" s="23"/>
      <c r="J93" s="23"/>
      <c r="K93" s="23"/>
      <c r="L93" s="23"/>
      <c r="M93" s="23"/>
      <c r="N93" s="23"/>
      <c r="O93" s="23"/>
      <c r="P93" s="23"/>
      <c r="Q93" s="23"/>
      <c r="R93" s="23"/>
      <c r="S93" s="23"/>
      <c r="T93" s="23"/>
      <c r="U93" s="23"/>
    </row>
    <row r="94" spans="1:21" x14ac:dyDescent="0.3">
      <c r="A94" s="23"/>
      <c r="B94" s="23"/>
      <c r="C94" s="23"/>
      <c r="D94" s="23"/>
      <c r="E94" s="23"/>
      <c r="F94" s="23"/>
      <c r="G94" s="23"/>
      <c r="H94" s="23"/>
      <c r="I94" s="23"/>
      <c r="J94" s="23"/>
      <c r="K94" s="23"/>
      <c r="L94" s="23"/>
      <c r="M94" s="23"/>
      <c r="N94" s="23"/>
      <c r="O94" s="23"/>
      <c r="P94" s="23"/>
      <c r="Q94" s="23"/>
      <c r="R94" s="23"/>
      <c r="S94" s="23"/>
      <c r="T94" s="23"/>
      <c r="U94" s="23"/>
    </row>
    <row r="95" spans="1:21" x14ac:dyDescent="0.3">
      <c r="A95" s="23"/>
      <c r="B95" s="23"/>
      <c r="C95" s="23"/>
      <c r="D95" s="23"/>
      <c r="E95" s="23"/>
      <c r="F95" s="23"/>
      <c r="G95" s="23"/>
      <c r="H95" s="23"/>
      <c r="I95" s="23"/>
      <c r="J95" s="23"/>
      <c r="K95" s="23"/>
      <c r="L95" s="23"/>
      <c r="M95" s="23"/>
      <c r="N95" s="23"/>
      <c r="O95" s="23"/>
      <c r="P95" s="23"/>
      <c r="Q95" s="23"/>
      <c r="R95" s="23"/>
      <c r="S95" s="23"/>
      <c r="T95" s="23"/>
      <c r="U95" s="23"/>
    </row>
    <row r="96" spans="1:21" x14ac:dyDescent="0.3">
      <c r="A96" s="23"/>
      <c r="B96" s="23"/>
      <c r="C96" s="23"/>
      <c r="D96" s="23"/>
      <c r="E96" s="23"/>
      <c r="F96" s="23"/>
      <c r="G96" s="23"/>
      <c r="H96" s="23"/>
      <c r="I96" s="23"/>
      <c r="J96" s="23"/>
      <c r="K96" s="23"/>
      <c r="L96" s="23"/>
      <c r="M96" s="23"/>
      <c r="N96" s="23"/>
      <c r="O96" s="23"/>
      <c r="P96" s="23"/>
      <c r="Q96" s="23"/>
      <c r="R96" s="23"/>
      <c r="S96" s="23"/>
      <c r="T96" s="23"/>
      <c r="U96" s="23"/>
    </row>
    <row r="97" spans="1:21" x14ac:dyDescent="0.3">
      <c r="A97" s="23"/>
      <c r="B97" s="23"/>
      <c r="C97" s="23"/>
      <c r="D97" s="23"/>
      <c r="E97" s="23"/>
      <c r="F97" s="23"/>
      <c r="G97" s="23"/>
      <c r="H97" s="23"/>
      <c r="I97" s="23"/>
      <c r="J97" s="23"/>
      <c r="K97" s="23"/>
      <c r="L97" s="23"/>
      <c r="M97" s="23"/>
      <c r="N97" s="23"/>
      <c r="O97" s="23"/>
      <c r="P97" s="23"/>
      <c r="Q97" s="23"/>
      <c r="R97" s="23"/>
      <c r="S97" s="23"/>
      <c r="T97" s="23"/>
      <c r="U97" s="23"/>
    </row>
    <row r="98" spans="1:21" x14ac:dyDescent="0.3">
      <c r="A98" s="23"/>
      <c r="B98" s="23"/>
      <c r="C98" s="23"/>
      <c r="D98" s="23"/>
      <c r="E98" s="23"/>
      <c r="F98" s="23"/>
      <c r="G98" s="23"/>
      <c r="H98" s="23"/>
      <c r="I98" s="23"/>
      <c r="J98" s="23"/>
      <c r="K98" s="23"/>
      <c r="L98" s="23"/>
      <c r="M98" s="23"/>
      <c r="N98" s="23"/>
      <c r="O98" s="23"/>
      <c r="P98" s="23"/>
      <c r="Q98" s="23"/>
      <c r="R98" s="23"/>
      <c r="S98" s="23"/>
      <c r="T98" s="23"/>
      <c r="U98" s="23"/>
    </row>
    <row r="99" spans="1:21" x14ac:dyDescent="0.3">
      <c r="A99" s="23"/>
      <c r="B99" s="23"/>
      <c r="C99" s="23"/>
      <c r="D99" s="23"/>
      <c r="E99" s="23"/>
      <c r="F99" s="23"/>
      <c r="G99" s="23"/>
      <c r="H99" s="23"/>
      <c r="I99" s="23"/>
      <c r="J99" s="23"/>
      <c r="K99" s="23"/>
      <c r="L99" s="23"/>
      <c r="M99" s="23"/>
      <c r="N99" s="23"/>
      <c r="O99" s="23"/>
      <c r="P99" s="23"/>
      <c r="Q99" s="23"/>
      <c r="R99" s="23"/>
      <c r="S99" s="23"/>
      <c r="T99" s="23"/>
      <c r="U99" s="23"/>
    </row>
    <row r="100" spans="1:21" x14ac:dyDescent="0.3">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3">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3">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3">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3">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3">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3">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3">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3">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3">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3">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3">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3">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3">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3">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3">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3">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3">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3">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3">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3">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3">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3">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3">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3">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3">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3">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3">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3">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3">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3">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3">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3">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3">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3">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3">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3">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3">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3">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3">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3">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3">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3">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3">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3">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3">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3">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3">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3">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3">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3">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3">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3">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3">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3">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3">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3">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3">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3">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3">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3">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3">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3">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3">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3">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3">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3">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3">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3">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3">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3">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3">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3">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3">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3">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3">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3">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3">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3">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3">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3">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3">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3">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3">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3">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3">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3">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3">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3">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3">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3">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3">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3">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3">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3">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3">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3">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3">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3">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3">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3">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3">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3">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3">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3">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3">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3">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3">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3">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3">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3">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3">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3">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3">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3">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3">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3">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3">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3">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3">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3">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3">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3">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3">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3">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3">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3">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3">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3">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3">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3">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3">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3">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3">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3">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3">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3">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3">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3">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3">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3">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3">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3">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3">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3">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3">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3">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3">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3">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3">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3">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3">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3">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3">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3">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3">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3">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3">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3">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3">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3">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3">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3">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3">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3">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3">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3">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3">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3">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3">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3">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3">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3">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3">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3">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3">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3">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3">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3">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3">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3">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3">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3">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3">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3">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3">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3">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3">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3">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3">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3">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3">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3">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3">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3">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3">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3">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3">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3">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3">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3">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3">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3">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3">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3">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3">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3">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3">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3">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3">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3">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3">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3">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3">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3">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3">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3">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3">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3">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3">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3">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3">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3">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3">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3">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3">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3">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3">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3">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3">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3">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3">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3">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3">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3">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3">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3">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3">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3">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3">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3">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3">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3">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3">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3">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3">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3">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3">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3">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3">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3">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3">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3">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3">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3">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3">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3">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3">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3">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3">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3">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3">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3">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3">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3">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3">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3">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3">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3">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3">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3">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3">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3">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3">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3">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3">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3">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3">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3">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3">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3">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3">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3">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13" zoomScale="80" zoomScaleNormal="80" zoomScaleSheetLayoutView="80" workbookViewId="0">
      <selection activeCell="A5" sqref="A5"/>
    </sheetView>
  </sheetViews>
  <sheetFormatPr defaultRowHeight="14.4" x14ac:dyDescent="0.3"/>
  <cols>
    <col min="1" max="1" width="17.6640625" customWidth="1"/>
    <col min="2" max="2" width="30.109375" customWidth="1"/>
    <col min="3" max="3" width="12.33203125" customWidth="1"/>
    <col min="4" max="5" width="15" customWidth="1"/>
    <col min="6" max="7" width="13.33203125" customWidth="1"/>
    <col min="8" max="8" width="12.33203125" customWidth="1"/>
    <col min="9" max="9" width="17.88671875" customWidth="1"/>
    <col min="10" max="10" width="16.6640625" customWidth="1"/>
    <col min="11" max="11" width="24.5546875" customWidth="1"/>
    <col min="12" max="12" width="30.88671875" customWidth="1"/>
    <col min="13" max="13" width="27.109375" customWidth="1"/>
    <col min="14" max="14" width="32.44140625" customWidth="1"/>
    <col min="15" max="15" width="13.33203125" customWidth="1"/>
    <col min="16" max="16" width="8.6640625" customWidth="1"/>
    <col min="17" max="17" width="12.6640625" customWidth="1"/>
    <col min="19" max="19" width="17" customWidth="1"/>
    <col min="20" max="21" width="12" customWidth="1"/>
    <col min="22" max="22" width="11" customWidth="1"/>
    <col min="23" max="25" width="17.6640625" customWidth="1"/>
    <col min="26" max="26" width="46.5546875" customWidth="1"/>
    <col min="27" max="28" width="12.33203125" customWidth="1"/>
  </cols>
  <sheetData>
    <row r="1" spans="1:28" ht="18" x14ac:dyDescent="0.3">
      <c r="Z1" s="38" t="s">
        <v>68</v>
      </c>
    </row>
    <row r="2" spans="1:28" ht="18" x14ac:dyDescent="0.35">
      <c r="Z2" s="13" t="s">
        <v>9</v>
      </c>
    </row>
    <row r="3" spans="1:28" ht="18" x14ac:dyDescent="0.35">
      <c r="Z3" s="13" t="s">
        <v>67</v>
      </c>
    </row>
    <row r="4" spans="1:28" ht="18.75" customHeight="1" x14ac:dyDescent="0.3">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row>
    <row r="6" spans="1:28" ht="17.399999999999999" x14ac:dyDescent="0.3">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179"/>
      <c r="AB6" s="179"/>
    </row>
    <row r="7" spans="1:28" ht="17.399999999999999" x14ac:dyDescent="0.3">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179"/>
      <c r="AB7" s="179"/>
    </row>
    <row r="8" spans="1:28" ht="15.6" x14ac:dyDescent="0.3">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180"/>
      <c r="AB8" s="180"/>
    </row>
    <row r="9" spans="1:28" ht="15.6" x14ac:dyDescent="0.3">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181"/>
      <c r="AB9" s="181"/>
    </row>
    <row r="10" spans="1:28" ht="17.399999999999999" x14ac:dyDescent="0.3">
      <c r="A10" s="246"/>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179"/>
      <c r="AB10" s="179"/>
    </row>
    <row r="11" spans="1:28" ht="15.6" x14ac:dyDescent="0.3">
      <c r="A11" s="247" t="str">
        <f>'1. паспорт местоположение'!A12:C12</f>
        <v>L_1.1.8.2022</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180"/>
      <c r="AB11" s="180"/>
    </row>
    <row r="12" spans="1:28" ht="15.6" x14ac:dyDescent="0.3">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181"/>
      <c r="AB12" s="181"/>
    </row>
    <row r="13" spans="1:28" ht="18" x14ac:dyDescent="0.3">
      <c r="A13" s="251"/>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9"/>
      <c r="AB13" s="9"/>
    </row>
    <row r="14" spans="1:28" ht="15.6" x14ac:dyDescent="0.3">
      <c r="A14" s="247" t="str">
        <f>'1. паспорт местоположение'!A15:C15</f>
        <v>Реконструкция ТП-502. Замена 8 высоковольтных ячеек в РУ-10кВ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180"/>
      <c r="AB14" s="180"/>
    </row>
    <row r="15" spans="1:28" ht="15.6" x14ac:dyDescent="0.3">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181"/>
      <c r="AB15" s="181"/>
    </row>
    <row r="16" spans="1:28" x14ac:dyDescent="0.3">
      <c r="A16" s="282"/>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187"/>
      <c r="AB16" s="187"/>
    </row>
    <row r="17" spans="1:28" x14ac:dyDescent="0.3">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187"/>
      <c r="AB17" s="187"/>
    </row>
    <row r="18" spans="1:28" x14ac:dyDescent="0.3">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187"/>
      <c r="AB18" s="187"/>
    </row>
    <row r="19" spans="1:28" x14ac:dyDescent="0.3">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187"/>
      <c r="AB19" s="187"/>
    </row>
    <row r="20" spans="1:28" x14ac:dyDescent="0.3">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188"/>
      <c r="AB20" s="188"/>
    </row>
    <row r="21" spans="1:28" x14ac:dyDescent="0.3">
      <c r="A21" s="283"/>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188"/>
      <c r="AB21" s="188"/>
    </row>
    <row r="22" spans="1:28" x14ac:dyDescent="0.3">
      <c r="A22" s="284" t="s">
        <v>468</v>
      </c>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189"/>
      <c r="AB22" s="189"/>
    </row>
    <row r="23" spans="1:28" ht="32.25" customHeight="1" x14ac:dyDescent="0.3">
      <c r="A23" s="286" t="s">
        <v>324</v>
      </c>
      <c r="B23" s="287"/>
      <c r="C23" s="287"/>
      <c r="D23" s="287"/>
      <c r="E23" s="287"/>
      <c r="F23" s="287"/>
      <c r="G23" s="287"/>
      <c r="H23" s="287"/>
      <c r="I23" s="287"/>
      <c r="J23" s="287"/>
      <c r="K23" s="287"/>
      <c r="L23" s="288"/>
      <c r="M23" s="285" t="s">
        <v>325</v>
      </c>
      <c r="N23" s="285"/>
      <c r="O23" s="285"/>
      <c r="P23" s="285"/>
      <c r="Q23" s="285"/>
      <c r="R23" s="285"/>
      <c r="S23" s="285"/>
      <c r="T23" s="285"/>
      <c r="U23" s="285"/>
      <c r="V23" s="285"/>
      <c r="W23" s="285"/>
      <c r="X23" s="285"/>
      <c r="Y23" s="285"/>
      <c r="Z23" s="285"/>
    </row>
    <row r="24" spans="1:28" ht="151.5" customHeight="1" x14ac:dyDescent="0.3">
      <c r="A24" s="104" t="s">
        <v>232</v>
      </c>
      <c r="B24" s="105" t="s">
        <v>239</v>
      </c>
      <c r="C24" s="104" t="s">
        <v>318</v>
      </c>
      <c r="D24" s="104" t="s">
        <v>233</v>
      </c>
      <c r="E24" s="104" t="s">
        <v>319</v>
      </c>
      <c r="F24" s="104" t="s">
        <v>321</v>
      </c>
      <c r="G24" s="104" t="s">
        <v>320</v>
      </c>
      <c r="H24" s="104" t="s">
        <v>234</v>
      </c>
      <c r="I24" s="104" t="s">
        <v>322</v>
      </c>
      <c r="J24" s="104" t="s">
        <v>240</v>
      </c>
      <c r="K24" s="105" t="s">
        <v>238</v>
      </c>
      <c r="L24" s="105" t="s">
        <v>235</v>
      </c>
      <c r="M24" s="106" t="s">
        <v>247</v>
      </c>
      <c r="N24" s="105" t="s">
        <v>477</v>
      </c>
      <c r="O24" s="104" t="s">
        <v>245</v>
      </c>
      <c r="P24" s="104" t="s">
        <v>246</v>
      </c>
      <c r="Q24" s="104" t="s">
        <v>244</v>
      </c>
      <c r="R24" s="104" t="s">
        <v>234</v>
      </c>
      <c r="S24" s="104" t="s">
        <v>243</v>
      </c>
      <c r="T24" s="104" t="s">
        <v>242</v>
      </c>
      <c r="U24" s="104" t="s">
        <v>317</v>
      </c>
      <c r="V24" s="104" t="s">
        <v>244</v>
      </c>
      <c r="W24" s="110" t="s">
        <v>237</v>
      </c>
      <c r="X24" s="110" t="s">
        <v>249</v>
      </c>
      <c r="Y24" s="110" t="s">
        <v>250</v>
      </c>
      <c r="Z24" s="112" t="s">
        <v>248</v>
      </c>
    </row>
    <row r="25" spans="1:28" ht="16.5" customHeight="1" x14ac:dyDescent="0.3">
      <c r="A25" s="104">
        <v>1</v>
      </c>
      <c r="B25" s="105">
        <v>2</v>
      </c>
      <c r="C25" s="104">
        <v>3</v>
      </c>
      <c r="D25" s="105">
        <v>4</v>
      </c>
      <c r="E25" s="104">
        <v>5</v>
      </c>
      <c r="F25" s="105">
        <v>6</v>
      </c>
      <c r="G25" s="104">
        <v>7</v>
      </c>
      <c r="H25" s="105">
        <v>8</v>
      </c>
      <c r="I25" s="104">
        <v>9</v>
      </c>
      <c r="J25" s="105">
        <v>10</v>
      </c>
      <c r="K25" s="190">
        <v>11</v>
      </c>
      <c r="L25" s="105">
        <v>12</v>
      </c>
      <c r="M25" s="190">
        <v>13</v>
      </c>
      <c r="N25" s="105">
        <v>14</v>
      </c>
      <c r="O25" s="190">
        <v>15</v>
      </c>
      <c r="P25" s="105">
        <v>16</v>
      </c>
      <c r="Q25" s="190">
        <v>17</v>
      </c>
      <c r="R25" s="105">
        <v>18</v>
      </c>
      <c r="S25" s="190">
        <v>19</v>
      </c>
      <c r="T25" s="105">
        <v>20</v>
      </c>
      <c r="U25" s="190">
        <v>21</v>
      </c>
      <c r="V25" s="105">
        <v>22</v>
      </c>
      <c r="W25" s="190">
        <v>23</v>
      </c>
      <c r="X25" s="105">
        <v>24</v>
      </c>
      <c r="Y25" s="190">
        <v>25</v>
      </c>
      <c r="Z25" s="105">
        <v>26</v>
      </c>
    </row>
    <row r="26" spans="1:28" ht="45.75" customHeight="1" x14ac:dyDescent="0.3">
      <c r="A26" s="198" t="s">
        <v>481</v>
      </c>
      <c r="B26" s="198" t="s">
        <v>481</v>
      </c>
      <c r="C26" s="198" t="s">
        <v>481</v>
      </c>
      <c r="D26" s="198" t="s">
        <v>481</v>
      </c>
      <c r="E26" s="198" t="s">
        <v>481</v>
      </c>
      <c r="F26" s="198" t="s">
        <v>481</v>
      </c>
      <c r="G26" s="198" t="s">
        <v>481</v>
      </c>
      <c r="H26" s="198" t="s">
        <v>481</v>
      </c>
      <c r="I26" s="198" t="s">
        <v>481</v>
      </c>
      <c r="J26" s="198" t="s">
        <v>481</v>
      </c>
      <c r="K26" s="198" t="s">
        <v>481</v>
      </c>
      <c r="L26" s="198" t="s">
        <v>481</v>
      </c>
      <c r="M26" s="198" t="s">
        <v>481</v>
      </c>
      <c r="N26" s="198" t="s">
        <v>481</v>
      </c>
      <c r="O26" s="198" t="s">
        <v>481</v>
      </c>
      <c r="P26" s="198" t="s">
        <v>481</v>
      </c>
      <c r="Q26" s="198" t="s">
        <v>481</v>
      </c>
      <c r="R26" s="198" t="s">
        <v>481</v>
      </c>
      <c r="S26" s="198" t="s">
        <v>481</v>
      </c>
      <c r="T26" s="198" t="s">
        <v>481</v>
      </c>
      <c r="U26" s="198" t="s">
        <v>481</v>
      </c>
      <c r="V26" s="198" t="s">
        <v>481</v>
      </c>
      <c r="W26" s="198" t="s">
        <v>481</v>
      </c>
      <c r="X26" s="198" t="s">
        <v>481</v>
      </c>
      <c r="Y26" s="198" t="s">
        <v>481</v>
      </c>
      <c r="Z26" s="198" t="s">
        <v>481</v>
      </c>
    </row>
    <row r="30" spans="1:28" x14ac:dyDescent="0.3">
      <c r="A30" s="111"/>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B23" sqref="B23"/>
    </sheetView>
  </sheetViews>
  <sheetFormatPr defaultColWidth="9.109375" defaultRowHeight="14.4" x14ac:dyDescent="0.3"/>
  <cols>
    <col min="1" max="1" width="7.44140625" style="1" customWidth="1"/>
    <col min="2" max="2" width="25.5546875" style="1" customWidth="1"/>
    <col min="3" max="3" width="71.33203125" style="1" customWidth="1"/>
    <col min="4" max="4" width="16.109375" style="1" customWidth="1"/>
    <col min="5" max="5" width="9.44140625" style="1" customWidth="1"/>
    <col min="6" max="6" width="8.6640625" style="1" customWidth="1"/>
    <col min="7" max="7" width="9" style="1" customWidth="1"/>
    <col min="8" max="8" width="8.44140625" style="1" customWidth="1"/>
    <col min="9" max="9" width="33.88671875" style="1" customWidth="1"/>
    <col min="10" max="11" width="19.109375" style="1" customWidth="1"/>
    <col min="12" max="12" width="16" style="1" customWidth="1"/>
    <col min="13" max="13" width="14.88671875" style="1" customWidth="1"/>
    <col min="14" max="14" width="16.33203125" style="1" customWidth="1"/>
    <col min="15" max="16384" width="9.109375" style="1"/>
  </cols>
  <sheetData>
    <row r="1" spans="1:28" s="10" customFormat="1" ht="18.75" customHeight="1" x14ac:dyDescent="0.25">
      <c r="A1" s="16"/>
      <c r="B1" s="16"/>
      <c r="O1" s="38" t="s">
        <v>68</v>
      </c>
    </row>
    <row r="2" spans="1:28" s="10" customFormat="1" ht="18.75" customHeight="1" x14ac:dyDescent="0.35">
      <c r="A2" s="16"/>
      <c r="B2" s="16"/>
      <c r="O2" s="13" t="s">
        <v>9</v>
      </c>
    </row>
    <row r="3" spans="1:28" s="10" customFormat="1" ht="18" x14ac:dyDescent="0.35">
      <c r="A3" s="15"/>
      <c r="B3" s="15"/>
      <c r="O3" s="13" t="s">
        <v>67</v>
      </c>
    </row>
    <row r="4" spans="1:28" s="10" customFormat="1" ht="18" x14ac:dyDescent="0.35">
      <c r="A4" s="15"/>
      <c r="B4" s="15"/>
      <c r="L4" s="13"/>
    </row>
    <row r="5" spans="1:28" s="10" customFormat="1" ht="15.6"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186"/>
      <c r="Q5" s="186"/>
      <c r="R5" s="186"/>
      <c r="S5" s="186"/>
      <c r="T5" s="186"/>
      <c r="U5" s="186"/>
      <c r="V5" s="186"/>
      <c r="W5" s="186"/>
      <c r="X5" s="186"/>
      <c r="Y5" s="186"/>
      <c r="Z5" s="186"/>
      <c r="AA5" s="186"/>
      <c r="AB5" s="186"/>
    </row>
    <row r="6" spans="1:28" s="10" customFormat="1" ht="18" x14ac:dyDescent="0.35">
      <c r="A6" s="15"/>
      <c r="B6" s="15"/>
      <c r="L6" s="13"/>
    </row>
    <row r="7" spans="1:28" s="10" customFormat="1" ht="17.399999999999999" x14ac:dyDescent="0.25">
      <c r="A7" s="246" t="s">
        <v>8</v>
      </c>
      <c r="B7" s="246"/>
      <c r="C7" s="246"/>
      <c r="D7" s="246"/>
      <c r="E7" s="246"/>
      <c r="F7" s="246"/>
      <c r="G7" s="246"/>
      <c r="H7" s="246"/>
      <c r="I7" s="246"/>
      <c r="J7" s="246"/>
      <c r="K7" s="246"/>
      <c r="L7" s="246"/>
      <c r="M7" s="246"/>
      <c r="N7" s="246"/>
      <c r="O7" s="246"/>
      <c r="P7" s="11"/>
      <c r="Q7" s="11"/>
      <c r="R7" s="11"/>
      <c r="S7" s="11"/>
      <c r="T7" s="11"/>
      <c r="U7" s="11"/>
      <c r="V7" s="11"/>
      <c r="W7" s="11"/>
      <c r="X7" s="11"/>
      <c r="Y7" s="11"/>
      <c r="Z7" s="11"/>
    </row>
    <row r="8" spans="1:28" s="10" customFormat="1" ht="17.399999999999999" x14ac:dyDescent="0.25">
      <c r="A8" s="246"/>
      <c r="B8" s="246"/>
      <c r="C8" s="246"/>
      <c r="D8" s="246"/>
      <c r="E8" s="246"/>
      <c r="F8" s="246"/>
      <c r="G8" s="246"/>
      <c r="H8" s="246"/>
      <c r="I8" s="246"/>
      <c r="J8" s="246"/>
      <c r="K8" s="246"/>
      <c r="L8" s="246"/>
      <c r="M8" s="246"/>
      <c r="N8" s="246"/>
      <c r="O8" s="246"/>
      <c r="P8" s="11"/>
      <c r="Q8" s="11"/>
      <c r="R8" s="11"/>
      <c r="S8" s="11"/>
      <c r="T8" s="11"/>
      <c r="U8" s="11"/>
      <c r="V8" s="11"/>
      <c r="W8" s="11"/>
      <c r="X8" s="11"/>
      <c r="Y8" s="11"/>
      <c r="Z8" s="11"/>
    </row>
    <row r="9" spans="1:28" s="10" customFormat="1" ht="17.399999999999999" x14ac:dyDescent="0.25">
      <c r="A9" s="247" t="s">
        <v>479</v>
      </c>
      <c r="B9" s="247"/>
      <c r="C9" s="247"/>
      <c r="D9" s="247"/>
      <c r="E9" s="247"/>
      <c r="F9" s="247"/>
      <c r="G9" s="247"/>
      <c r="H9" s="247"/>
      <c r="I9" s="247"/>
      <c r="J9" s="247"/>
      <c r="K9" s="247"/>
      <c r="L9" s="247"/>
      <c r="M9" s="247"/>
      <c r="N9" s="247"/>
      <c r="O9" s="247"/>
      <c r="P9" s="11"/>
      <c r="Q9" s="11"/>
      <c r="R9" s="11"/>
      <c r="S9" s="11"/>
      <c r="T9" s="11"/>
      <c r="U9" s="11"/>
      <c r="V9" s="11"/>
      <c r="W9" s="11"/>
      <c r="X9" s="11"/>
      <c r="Y9" s="11"/>
      <c r="Z9" s="11"/>
    </row>
    <row r="10" spans="1:28" s="10" customFormat="1" ht="17.399999999999999" x14ac:dyDescent="0.25">
      <c r="A10" s="243" t="s">
        <v>7</v>
      </c>
      <c r="B10" s="243"/>
      <c r="C10" s="243"/>
      <c r="D10" s="243"/>
      <c r="E10" s="243"/>
      <c r="F10" s="243"/>
      <c r="G10" s="243"/>
      <c r="H10" s="243"/>
      <c r="I10" s="243"/>
      <c r="J10" s="243"/>
      <c r="K10" s="243"/>
      <c r="L10" s="243"/>
      <c r="M10" s="243"/>
      <c r="N10" s="243"/>
      <c r="O10" s="243"/>
      <c r="P10" s="11"/>
      <c r="Q10" s="11"/>
      <c r="R10" s="11"/>
      <c r="S10" s="11"/>
      <c r="T10" s="11"/>
      <c r="U10" s="11"/>
      <c r="V10" s="11"/>
      <c r="W10" s="11"/>
      <c r="X10" s="11"/>
      <c r="Y10" s="11"/>
      <c r="Z10" s="11"/>
    </row>
    <row r="11" spans="1:28" s="10" customFormat="1" ht="17.399999999999999" x14ac:dyDescent="0.25">
      <c r="A11" s="246"/>
      <c r="B11" s="246"/>
      <c r="C11" s="246"/>
      <c r="D11" s="246"/>
      <c r="E11" s="246"/>
      <c r="F11" s="246"/>
      <c r="G11" s="246"/>
      <c r="H11" s="246"/>
      <c r="I11" s="246"/>
      <c r="J11" s="246"/>
      <c r="K11" s="246"/>
      <c r="L11" s="246"/>
      <c r="M11" s="246"/>
      <c r="N11" s="246"/>
      <c r="O11" s="246"/>
      <c r="P11" s="11"/>
      <c r="Q11" s="11"/>
      <c r="R11" s="11"/>
      <c r="S11" s="11"/>
      <c r="T11" s="11"/>
      <c r="U11" s="11"/>
      <c r="V11" s="11"/>
      <c r="W11" s="11"/>
      <c r="X11" s="11"/>
      <c r="Y11" s="11"/>
      <c r="Z11" s="11"/>
    </row>
    <row r="12" spans="1:28" s="10" customFormat="1" ht="17.399999999999999" x14ac:dyDescent="0.25">
      <c r="A12" s="247" t="str">
        <f>'1. паспорт местоположение'!A12:C12</f>
        <v>L_1.1.8.2022</v>
      </c>
      <c r="B12" s="247"/>
      <c r="C12" s="247"/>
      <c r="D12" s="247"/>
      <c r="E12" s="247"/>
      <c r="F12" s="247"/>
      <c r="G12" s="247"/>
      <c r="H12" s="247"/>
      <c r="I12" s="247"/>
      <c r="J12" s="247"/>
      <c r="K12" s="247"/>
      <c r="L12" s="247"/>
      <c r="M12" s="247"/>
      <c r="N12" s="247"/>
      <c r="O12" s="247"/>
      <c r="P12" s="11"/>
      <c r="Q12" s="11"/>
      <c r="R12" s="11"/>
      <c r="S12" s="11"/>
      <c r="T12" s="11"/>
      <c r="U12" s="11"/>
      <c r="V12" s="11"/>
      <c r="W12" s="11"/>
      <c r="X12" s="11"/>
      <c r="Y12" s="11"/>
      <c r="Z12" s="11"/>
    </row>
    <row r="13" spans="1:28" s="10" customFormat="1" ht="17.399999999999999" x14ac:dyDescent="0.25">
      <c r="A13" s="243" t="s">
        <v>6</v>
      </c>
      <c r="B13" s="243"/>
      <c r="C13" s="243"/>
      <c r="D13" s="243"/>
      <c r="E13" s="243"/>
      <c r="F13" s="243"/>
      <c r="G13" s="243"/>
      <c r="H13" s="243"/>
      <c r="I13" s="243"/>
      <c r="J13" s="243"/>
      <c r="K13" s="243"/>
      <c r="L13" s="243"/>
      <c r="M13" s="243"/>
      <c r="N13" s="243"/>
      <c r="O13" s="243"/>
      <c r="P13" s="11"/>
      <c r="Q13" s="11"/>
      <c r="R13" s="11"/>
      <c r="S13" s="11"/>
      <c r="T13" s="11"/>
      <c r="U13" s="11"/>
      <c r="V13" s="11"/>
      <c r="W13" s="11"/>
      <c r="X13" s="11"/>
      <c r="Y13" s="11"/>
      <c r="Z13" s="11"/>
    </row>
    <row r="14" spans="1:28" s="7" customFormat="1" ht="15.75" customHeight="1" x14ac:dyDescent="0.25">
      <c r="A14" s="251"/>
      <c r="B14" s="251"/>
      <c r="C14" s="251"/>
      <c r="D14" s="251"/>
      <c r="E14" s="251"/>
      <c r="F14" s="251"/>
      <c r="G14" s="251"/>
      <c r="H14" s="251"/>
      <c r="I14" s="251"/>
      <c r="J14" s="251"/>
      <c r="K14" s="251"/>
      <c r="L14" s="251"/>
      <c r="M14" s="251"/>
      <c r="N14" s="251"/>
      <c r="O14" s="251"/>
      <c r="P14" s="8"/>
      <c r="Q14" s="8"/>
      <c r="R14" s="8"/>
      <c r="S14" s="8"/>
      <c r="T14" s="8"/>
      <c r="U14" s="8"/>
      <c r="V14" s="8"/>
      <c r="W14" s="8"/>
      <c r="X14" s="8"/>
      <c r="Y14" s="8"/>
      <c r="Z14" s="8"/>
    </row>
    <row r="15" spans="1:28" s="2" customFormat="1" ht="15.6" x14ac:dyDescent="0.25">
      <c r="A15" s="247" t="str">
        <f>'1. паспорт местоположение'!A15:C15</f>
        <v>Реконструкция ТП-502. Замена 8 высоковольтных ячеек в РУ-10кВ</v>
      </c>
      <c r="B15" s="247"/>
      <c r="C15" s="247"/>
      <c r="D15" s="247"/>
      <c r="E15" s="247"/>
      <c r="F15" s="247"/>
      <c r="G15" s="247"/>
      <c r="H15" s="247"/>
      <c r="I15" s="247"/>
      <c r="J15" s="247"/>
      <c r="K15" s="247"/>
      <c r="L15" s="247"/>
      <c r="M15" s="247"/>
      <c r="N15" s="247"/>
      <c r="O15" s="247"/>
      <c r="P15" s="6"/>
      <c r="Q15" s="6"/>
      <c r="R15" s="6"/>
      <c r="S15" s="6"/>
      <c r="T15" s="6"/>
      <c r="U15" s="6"/>
      <c r="V15" s="6"/>
      <c r="W15" s="6"/>
      <c r="X15" s="6"/>
      <c r="Y15" s="6"/>
      <c r="Z15" s="6"/>
    </row>
    <row r="16" spans="1:28" s="2" customFormat="1" ht="15" customHeight="1" x14ac:dyDescent="0.25">
      <c r="A16" s="243" t="s">
        <v>5</v>
      </c>
      <c r="B16" s="243"/>
      <c r="C16" s="243"/>
      <c r="D16" s="243"/>
      <c r="E16" s="243"/>
      <c r="F16" s="243"/>
      <c r="G16" s="243"/>
      <c r="H16" s="243"/>
      <c r="I16" s="243"/>
      <c r="J16" s="243"/>
      <c r="K16" s="243"/>
      <c r="L16" s="243"/>
      <c r="M16" s="243"/>
      <c r="N16" s="243"/>
      <c r="O16" s="243"/>
      <c r="P16" s="4"/>
      <c r="Q16" s="4"/>
      <c r="R16" s="4"/>
      <c r="S16" s="4"/>
      <c r="T16" s="4"/>
      <c r="U16" s="4"/>
      <c r="V16" s="4"/>
      <c r="W16" s="4"/>
      <c r="X16" s="4"/>
      <c r="Y16" s="4"/>
      <c r="Z16" s="4"/>
    </row>
    <row r="17" spans="1:26" s="2" customFormat="1" ht="15" customHeight="1" x14ac:dyDescent="0.25">
      <c r="A17" s="249"/>
      <c r="B17" s="249"/>
      <c r="C17" s="249"/>
      <c r="D17" s="249"/>
      <c r="E17" s="249"/>
      <c r="F17" s="249"/>
      <c r="G17" s="249"/>
      <c r="H17" s="249"/>
      <c r="I17" s="249"/>
      <c r="J17" s="249"/>
      <c r="K17" s="249"/>
      <c r="L17" s="249"/>
      <c r="M17" s="249"/>
      <c r="N17" s="249"/>
      <c r="O17" s="249"/>
      <c r="P17" s="3"/>
      <c r="Q17" s="3"/>
      <c r="R17" s="3"/>
      <c r="S17" s="3"/>
      <c r="T17" s="3"/>
      <c r="U17" s="3"/>
      <c r="V17" s="3"/>
      <c r="W17" s="3"/>
    </row>
    <row r="18" spans="1:26" s="2" customFormat="1" ht="91.5" customHeight="1" x14ac:dyDescent="0.25">
      <c r="A18" s="289" t="s">
        <v>445</v>
      </c>
      <c r="B18" s="289"/>
      <c r="C18" s="289"/>
      <c r="D18" s="289"/>
      <c r="E18" s="289"/>
      <c r="F18" s="289"/>
      <c r="G18" s="289"/>
      <c r="H18" s="289"/>
      <c r="I18" s="289"/>
      <c r="J18" s="289"/>
      <c r="K18" s="289"/>
      <c r="L18" s="289"/>
      <c r="M18" s="289"/>
      <c r="N18" s="289"/>
      <c r="O18" s="289"/>
      <c r="P18" s="5"/>
      <c r="Q18" s="5"/>
      <c r="R18" s="5"/>
      <c r="S18" s="5"/>
      <c r="T18" s="5"/>
      <c r="U18" s="5"/>
      <c r="V18" s="5"/>
      <c r="W18" s="5"/>
      <c r="X18" s="5"/>
      <c r="Y18" s="5"/>
      <c r="Z18" s="5"/>
    </row>
    <row r="19" spans="1:26" s="2" customFormat="1" ht="78" customHeight="1" x14ac:dyDescent="0.25">
      <c r="A19" s="252" t="s">
        <v>4</v>
      </c>
      <c r="B19" s="252" t="s">
        <v>84</v>
      </c>
      <c r="C19" s="252" t="s">
        <v>83</v>
      </c>
      <c r="D19" s="252" t="s">
        <v>75</v>
      </c>
      <c r="E19" s="290" t="s">
        <v>82</v>
      </c>
      <c r="F19" s="291"/>
      <c r="G19" s="291"/>
      <c r="H19" s="291"/>
      <c r="I19" s="292"/>
      <c r="J19" s="252" t="s">
        <v>81</v>
      </c>
      <c r="K19" s="252"/>
      <c r="L19" s="252"/>
      <c r="M19" s="252"/>
      <c r="N19" s="252"/>
      <c r="O19" s="252"/>
      <c r="P19" s="3"/>
      <c r="Q19" s="3"/>
      <c r="R19" s="3"/>
      <c r="S19" s="3"/>
      <c r="T19" s="3"/>
      <c r="U19" s="3"/>
      <c r="V19" s="3"/>
      <c r="W19" s="3"/>
    </row>
    <row r="20" spans="1:26" s="2" customFormat="1" ht="51" customHeight="1" x14ac:dyDescent="0.25">
      <c r="A20" s="252"/>
      <c r="B20" s="252"/>
      <c r="C20" s="252"/>
      <c r="D20" s="252"/>
      <c r="E20" s="41" t="s">
        <v>80</v>
      </c>
      <c r="F20" s="41" t="s">
        <v>79</v>
      </c>
      <c r="G20" s="41" t="s">
        <v>78</v>
      </c>
      <c r="H20" s="41" t="s">
        <v>77</v>
      </c>
      <c r="I20" s="41" t="s">
        <v>76</v>
      </c>
      <c r="J20" s="192">
        <v>2019</v>
      </c>
      <c r="K20" s="192">
        <v>2020</v>
      </c>
      <c r="L20" s="46">
        <v>2021</v>
      </c>
      <c r="M20" s="46">
        <v>2022</v>
      </c>
      <c r="N20" s="46">
        <v>2023</v>
      </c>
      <c r="O20" s="46">
        <v>2024</v>
      </c>
      <c r="P20" s="28"/>
      <c r="Q20" s="28"/>
      <c r="R20" s="28"/>
      <c r="S20" s="28"/>
      <c r="T20" s="28"/>
      <c r="U20" s="28"/>
      <c r="V20" s="28"/>
      <c r="W20" s="28"/>
      <c r="X20" s="27"/>
      <c r="Y20" s="27"/>
      <c r="Z20" s="27"/>
    </row>
    <row r="21" spans="1:26" s="2" customFormat="1" ht="16.5" customHeight="1" x14ac:dyDescent="0.25">
      <c r="A21" s="36">
        <v>1</v>
      </c>
      <c r="B21" s="37">
        <v>2</v>
      </c>
      <c r="C21" s="36">
        <v>3</v>
      </c>
      <c r="D21" s="37">
        <v>4</v>
      </c>
      <c r="E21" s="36">
        <v>5</v>
      </c>
      <c r="F21" s="37">
        <v>6</v>
      </c>
      <c r="G21" s="36">
        <v>7</v>
      </c>
      <c r="H21" s="37">
        <v>8</v>
      </c>
      <c r="I21" s="36">
        <v>9</v>
      </c>
      <c r="J21" s="37">
        <v>10</v>
      </c>
      <c r="K21" s="36">
        <v>11</v>
      </c>
      <c r="L21" s="37">
        <v>12</v>
      </c>
      <c r="M21" s="36">
        <v>13</v>
      </c>
      <c r="N21" s="37">
        <v>14</v>
      </c>
      <c r="O21" s="36">
        <v>15</v>
      </c>
      <c r="P21" s="28"/>
      <c r="Q21" s="28"/>
      <c r="R21" s="28"/>
      <c r="S21" s="28"/>
      <c r="T21" s="28"/>
      <c r="U21" s="28"/>
      <c r="V21" s="28"/>
      <c r="W21" s="28"/>
      <c r="X21" s="27"/>
      <c r="Y21" s="27"/>
      <c r="Z21" s="27"/>
    </row>
    <row r="22" spans="1:26" s="2" customFormat="1" ht="33" customHeight="1" x14ac:dyDescent="0.25">
      <c r="A22" s="44" t="s">
        <v>64</v>
      </c>
      <c r="B22" s="211" t="s">
        <v>536</v>
      </c>
      <c r="C22" s="199" t="s">
        <v>481</v>
      </c>
      <c r="D22" s="199" t="s">
        <v>481</v>
      </c>
      <c r="E22" s="199" t="s">
        <v>481</v>
      </c>
      <c r="F22" s="199" t="s">
        <v>481</v>
      </c>
      <c r="G22" s="199" t="s">
        <v>481</v>
      </c>
      <c r="H22" s="199" t="s">
        <v>481</v>
      </c>
      <c r="I22" s="199" t="s">
        <v>481</v>
      </c>
      <c r="J22" s="199" t="s">
        <v>481</v>
      </c>
      <c r="K22" s="199" t="s">
        <v>481</v>
      </c>
      <c r="L22" s="199" t="s">
        <v>481</v>
      </c>
      <c r="M22" s="199" t="s">
        <v>481</v>
      </c>
      <c r="N22" s="199" t="s">
        <v>481</v>
      </c>
      <c r="O22" s="199" t="s">
        <v>481</v>
      </c>
      <c r="P22" s="28"/>
      <c r="Q22" s="28"/>
      <c r="R22" s="28"/>
      <c r="S22" s="28"/>
      <c r="T22" s="28"/>
      <c r="U22" s="28"/>
      <c r="V22" s="27"/>
      <c r="W22" s="27"/>
      <c r="X22" s="27"/>
      <c r="Y22" s="27"/>
      <c r="Z22" s="27"/>
    </row>
    <row r="23" spans="1:26" x14ac:dyDescent="0.3">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5:O15"/>
    <mergeCell ref="A16:O16"/>
    <mergeCell ref="A17:O17"/>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s>
  <pageMargins left="0.70866141732283472" right="0.70866141732283472" top="0.74803149606299213" bottom="0.74803149606299213" header="0.31496062992125984" footer="0.31496062992125984"/>
  <pageSetup paperSize="8"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16" zoomScale="60" workbookViewId="0">
      <selection activeCell="AK26" sqref="AK26:AL26"/>
    </sheetView>
  </sheetViews>
  <sheetFormatPr defaultColWidth="9.109375" defaultRowHeight="14.4" x14ac:dyDescent="0.3"/>
  <cols>
    <col min="1" max="3" width="9.109375" style="113"/>
    <col min="4" max="4" width="18.5546875" style="113" customWidth="1"/>
    <col min="5" max="12" width="9.109375" style="113" hidden="1" customWidth="1"/>
    <col min="13" max="13" width="4.6640625" style="113" hidden="1" customWidth="1"/>
    <col min="14" max="17" width="9.109375" style="113" hidden="1" customWidth="1"/>
    <col min="18" max="18" width="4.6640625" style="113" hidden="1" customWidth="1"/>
    <col min="19" max="36" width="9.109375" style="113" hidden="1" customWidth="1"/>
    <col min="37" max="37" width="9.109375" style="113"/>
    <col min="38" max="38" width="7.6640625" style="113" customWidth="1"/>
    <col min="39" max="39" width="3.109375" style="113" customWidth="1"/>
    <col min="40" max="40" width="13.5546875" style="113" customWidth="1"/>
    <col min="41" max="41" width="16.5546875" style="113" customWidth="1"/>
    <col min="42" max="42" width="15.6640625" style="113" customWidth="1"/>
    <col min="43" max="43" width="9.5546875" style="113" customWidth="1"/>
    <col min="44" max="44" width="8.5546875" style="113" customWidth="1"/>
    <col min="45" max="16384" width="9.109375" style="113"/>
  </cols>
  <sheetData>
    <row r="1" spans="1:44" s="10" customFormat="1" ht="18.75" customHeight="1" x14ac:dyDescent="0.25">
      <c r="A1" s="16"/>
      <c r="I1" s="14"/>
      <c r="J1" s="14"/>
      <c r="K1" s="38" t="s">
        <v>68</v>
      </c>
      <c r="AR1" s="38" t="s">
        <v>68</v>
      </c>
    </row>
    <row r="2" spans="1:44" s="10" customFormat="1" ht="18.75" customHeight="1" x14ac:dyDescent="0.35">
      <c r="A2" s="16"/>
      <c r="I2" s="14"/>
      <c r="J2" s="14"/>
      <c r="K2" s="13" t="s">
        <v>9</v>
      </c>
      <c r="AR2" s="13" t="s">
        <v>9</v>
      </c>
    </row>
    <row r="3" spans="1:44" s="10" customFormat="1" ht="18" x14ac:dyDescent="0.35">
      <c r="A3" s="15"/>
      <c r="I3" s="14"/>
      <c r="J3" s="14"/>
      <c r="K3" s="13" t="s">
        <v>67</v>
      </c>
      <c r="AR3" s="13" t="s">
        <v>314</v>
      </c>
    </row>
    <row r="4" spans="1:44" s="10" customFormat="1" ht="18" x14ac:dyDescent="0.35">
      <c r="A4" s="15"/>
      <c r="I4" s="14"/>
      <c r="J4" s="14"/>
      <c r="K4" s="13"/>
    </row>
    <row r="5" spans="1:44" s="10" customFormat="1"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row>
    <row r="6" spans="1:44" s="10" customFormat="1" ht="18" x14ac:dyDescent="0.35">
      <c r="A6" s="15"/>
      <c r="I6" s="14"/>
      <c r="J6" s="14"/>
      <c r="K6" s="13"/>
    </row>
    <row r="7" spans="1:44" s="10" customFormat="1" ht="17.399999999999999"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row>
    <row r="8" spans="1:44" s="10" customFormat="1" ht="17.399999999999999" x14ac:dyDescent="0.2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5">
      <c r="A9" s="247" t="s">
        <v>483</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row>
    <row r="10" spans="1:44" s="10" customFormat="1" ht="18.75" customHeight="1"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row>
    <row r="11" spans="1:44" s="10" customFormat="1" ht="17.399999999999999" x14ac:dyDescent="0.2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5">
      <c r="A12" s="247" t="str">
        <f>'1. паспорт местоположение'!A12:C12</f>
        <v>L_1.1.8.2022</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row>
    <row r="13" spans="1:44" s="10" customFormat="1" ht="18.75" customHeight="1"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row>
    <row r="14" spans="1:44" s="7" customFormat="1" ht="15.7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6" x14ac:dyDescent="0.25">
      <c r="A15" s="247" t="str">
        <f>'1. паспорт местоположение'!A15:C15</f>
        <v>Реконструкция ТП-502. Замена 8 высоковольтных ячеек в РУ-10кВ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row>
    <row r="16" spans="1:44" s="2" customFormat="1" ht="15" customHeight="1"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row>
    <row r="17" spans="1:45" s="2" customFormat="1" ht="15" customHeight="1" x14ac:dyDescent="0.25">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5">
      <c r="A18" s="245" t="s">
        <v>446</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row>
    <row r="19" spans="1:45" ht="18" x14ac:dyDescent="0.3">
      <c r="AO19" s="144"/>
      <c r="AP19" s="144"/>
      <c r="AQ19" s="144"/>
      <c r="AR19" s="38"/>
    </row>
    <row r="20" spans="1:45" ht="18" x14ac:dyDescent="0.35">
      <c r="AO20" s="144"/>
      <c r="AP20" s="144"/>
      <c r="AQ20" s="144"/>
      <c r="AR20" s="13"/>
    </row>
    <row r="21" spans="1:45" ht="20.25" customHeight="1" x14ac:dyDescent="0.35">
      <c r="AO21" s="144"/>
      <c r="AP21" s="144"/>
      <c r="AQ21" s="144"/>
      <c r="AR21" s="13"/>
    </row>
    <row r="22" spans="1:45" s="2" customFormat="1" ht="15" customHeight="1" x14ac:dyDescent="0.25">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row>
    <row r="23" spans="1:45" ht="15.6" x14ac:dyDescent="0.3">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row>
    <row r="24" spans="1:45" ht="14.25" customHeight="1" thickBot="1" x14ac:dyDescent="0.35">
      <c r="A24" s="299" t="s">
        <v>313</v>
      </c>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t="s">
        <v>0</v>
      </c>
      <c r="AL24" s="299"/>
      <c r="AM24" s="114"/>
      <c r="AN24" s="114"/>
      <c r="AO24" s="142"/>
      <c r="AP24" s="142"/>
      <c r="AQ24" s="142"/>
      <c r="AR24" s="142"/>
      <c r="AS24" s="120"/>
    </row>
    <row r="25" spans="1:45" ht="12.75" customHeight="1" x14ac:dyDescent="0.3">
      <c r="A25" s="300" t="s">
        <v>312</v>
      </c>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2">
        <f>'6.2. Паспорт фин осв ввод'!C30</f>
        <v>1.248</v>
      </c>
      <c r="AL25" s="302"/>
      <c r="AM25" s="115"/>
      <c r="AN25" s="303" t="s">
        <v>311</v>
      </c>
      <c r="AO25" s="303"/>
      <c r="AP25" s="303"/>
      <c r="AQ25" s="298"/>
      <c r="AR25" s="298"/>
      <c r="AS25" s="120"/>
    </row>
    <row r="26" spans="1:45" ht="17.25" customHeight="1" x14ac:dyDescent="0.3">
      <c r="A26" s="311" t="s">
        <v>310</v>
      </c>
      <c r="B26" s="312"/>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3"/>
      <c r="AL26" s="313"/>
      <c r="AM26" s="115"/>
      <c r="AN26" s="293" t="s">
        <v>309</v>
      </c>
      <c r="AO26" s="294"/>
      <c r="AP26" s="295"/>
      <c r="AQ26" s="296"/>
      <c r="AR26" s="297"/>
      <c r="AS26" s="120"/>
    </row>
    <row r="27" spans="1:45" ht="17.25" customHeight="1" x14ac:dyDescent="0.3">
      <c r="A27" s="311" t="s">
        <v>308</v>
      </c>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3"/>
      <c r="AL27" s="313"/>
      <c r="AM27" s="115"/>
      <c r="AN27" s="293" t="s">
        <v>307</v>
      </c>
      <c r="AO27" s="294"/>
      <c r="AP27" s="295"/>
      <c r="AQ27" s="296"/>
      <c r="AR27" s="297"/>
      <c r="AS27" s="120"/>
    </row>
    <row r="28" spans="1:45" ht="27.75" customHeight="1" thickBot="1" x14ac:dyDescent="0.35">
      <c r="A28" s="314" t="s">
        <v>306</v>
      </c>
      <c r="B28" s="31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6"/>
      <c r="AK28" s="317"/>
      <c r="AL28" s="317"/>
      <c r="AM28" s="115"/>
      <c r="AN28" s="318" t="s">
        <v>305</v>
      </c>
      <c r="AO28" s="319"/>
      <c r="AP28" s="320"/>
      <c r="AQ28" s="296"/>
      <c r="AR28" s="297"/>
      <c r="AS28" s="120"/>
    </row>
    <row r="29" spans="1:45" ht="17.25" customHeight="1" x14ac:dyDescent="0.3">
      <c r="A29" s="304" t="s">
        <v>304</v>
      </c>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6"/>
      <c r="AK29" s="307"/>
      <c r="AL29" s="307"/>
      <c r="AM29" s="115"/>
      <c r="AN29" s="308"/>
      <c r="AO29" s="309"/>
      <c r="AP29" s="309"/>
      <c r="AQ29" s="296"/>
      <c r="AR29" s="310"/>
      <c r="AS29" s="120"/>
    </row>
    <row r="30" spans="1:45" ht="17.25" customHeight="1" x14ac:dyDescent="0.3">
      <c r="A30" s="311" t="s">
        <v>303</v>
      </c>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3"/>
      <c r="AL30" s="313"/>
      <c r="AM30" s="115"/>
      <c r="AS30" s="120"/>
    </row>
    <row r="31" spans="1:45" ht="17.25" customHeight="1" x14ac:dyDescent="0.3">
      <c r="A31" s="311" t="s">
        <v>302</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3"/>
      <c r="AL31" s="313"/>
      <c r="AM31" s="115"/>
      <c r="AN31" s="115"/>
      <c r="AO31" s="141"/>
      <c r="AP31" s="141"/>
      <c r="AQ31" s="141"/>
      <c r="AR31" s="141"/>
      <c r="AS31" s="120"/>
    </row>
    <row r="32" spans="1:45" ht="17.25" customHeight="1" x14ac:dyDescent="0.3">
      <c r="A32" s="311" t="s">
        <v>277</v>
      </c>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3"/>
      <c r="AL32" s="313"/>
      <c r="AM32" s="115"/>
      <c r="AN32" s="115"/>
      <c r="AO32" s="115"/>
      <c r="AP32" s="115"/>
      <c r="AQ32" s="115"/>
      <c r="AR32" s="115"/>
      <c r="AS32" s="120"/>
    </row>
    <row r="33" spans="1:45" ht="17.25" customHeight="1" x14ac:dyDescent="0.3">
      <c r="A33" s="311" t="s">
        <v>301</v>
      </c>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21"/>
      <c r="AL33" s="321"/>
      <c r="AM33" s="115"/>
      <c r="AN33" s="115"/>
      <c r="AO33" s="115"/>
      <c r="AP33" s="115"/>
      <c r="AQ33" s="115"/>
      <c r="AR33" s="115"/>
      <c r="AS33" s="120"/>
    </row>
    <row r="34" spans="1:45" ht="17.25" customHeight="1" x14ac:dyDescent="0.3">
      <c r="A34" s="311" t="s">
        <v>300</v>
      </c>
      <c r="B34" s="31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3"/>
      <c r="AL34" s="313"/>
      <c r="AM34" s="115"/>
      <c r="AN34" s="115"/>
      <c r="AO34" s="115"/>
      <c r="AP34" s="115"/>
      <c r="AQ34" s="115"/>
      <c r="AR34" s="115"/>
      <c r="AS34" s="120"/>
    </row>
    <row r="35" spans="1:45" ht="17.25" customHeight="1" x14ac:dyDescent="0.3">
      <c r="A35" s="311"/>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3"/>
      <c r="AL35" s="313"/>
      <c r="AM35" s="115"/>
      <c r="AN35" s="115"/>
      <c r="AO35" s="115"/>
      <c r="AP35" s="115"/>
      <c r="AQ35" s="115"/>
      <c r="AR35" s="115"/>
      <c r="AS35" s="120"/>
    </row>
    <row r="36" spans="1:45" ht="17.25" customHeight="1" thickBot="1" x14ac:dyDescent="0.35">
      <c r="A36" s="322" t="s">
        <v>268</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4"/>
      <c r="AL36" s="324"/>
      <c r="AM36" s="115"/>
      <c r="AN36" s="115"/>
      <c r="AO36" s="115"/>
      <c r="AP36" s="115"/>
      <c r="AQ36" s="115"/>
      <c r="AR36" s="115"/>
      <c r="AS36" s="120"/>
    </row>
    <row r="37" spans="1:45" ht="17.25" customHeight="1" x14ac:dyDescent="0.3">
      <c r="A37" s="300"/>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7"/>
      <c r="AL37" s="307"/>
      <c r="AM37" s="115"/>
      <c r="AN37" s="115"/>
      <c r="AO37" s="115"/>
      <c r="AP37" s="115"/>
      <c r="AQ37" s="115"/>
      <c r="AR37" s="115"/>
      <c r="AS37" s="120"/>
    </row>
    <row r="38" spans="1:45" ht="17.25" customHeight="1" x14ac:dyDescent="0.3">
      <c r="A38" s="311" t="s">
        <v>299</v>
      </c>
      <c r="B38" s="312"/>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3"/>
      <c r="AL38" s="313"/>
      <c r="AM38" s="115"/>
      <c r="AN38" s="115"/>
      <c r="AO38" s="115"/>
      <c r="AP38" s="115"/>
      <c r="AQ38" s="115"/>
      <c r="AR38" s="115"/>
      <c r="AS38" s="120"/>
    </row>
    <row r="39" spans="1:45" ht="17.25" customHeight="1" thickBot="1" x14ac:dyDescent="0.35">
      <c r="A39" s="322" t="s">
        <v>298</v>
      </c>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17"/>
      <c r="AL39" s="317"/>
      <c r="AM39" s="115"/>
      <c r="AN39" s="115"/>
      <c r="AO39" s="115"/>
      <c r="AP39" s="115"/>
      <c r="AQ39" s="115"/>
      <c r="AR39" s="115"/>
      <c r="AS39" s="120"/>
    </row>
    <row r="40" spans="1:45" ht="17.25" customHeight="1" x14ac:dyDescent="0.3">
      <c r="A40" s="300" t="s">
        <v>297</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7"/>
      <c r="AL40" s="307"/>
      <c r="AM40" s="115"/>
      <c r="AN40" s="115"/>
      <c r="AO40" s="115"/>
      <c r="AP40" s="115"/>
      <c r="AQ40" s="115"/>
      <c r="AR40" s="115"/>
      <c r="AS40" s="120"/>
    </row>
    <row r="41" spans="1:45" ht="17.25" customHeight="1" x14ac:dyDescent="0.3">
      <c r="A41" s="311" t="s">
        <v>296</v>
      </c>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3"/>
      <c r="AL41" s="313"/>
      <c r="AM41" s="115"/>
      <c r="AN41" s="115"/>
      <c r="AO41" s="115"/>
      <c r="AP41" s="115"/>
      <c r="AQ41" s="115"/>
      <c r="AR41" s="115"/>
      <c r="AS41" s="120"/>
    </row>
    <row r="42" spans="1:45" ht="17.25" customHeight="1" x14ac:dyDescent="0.3">
      <c r="A42" s="311" t="s">
        <v>295</v>
      </c>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3"/>
      <c r="AL42" s="313"/>
      <c r="AM42" s="115"/>
      <c r="AN42" s="115"/>
      <c r="AO42" s="115"/>
      <c r="AP42" s="115"/>
      <c r="AQ42" s="115"/>
      <c r="AR42" s="115"/>
      <c r="AS42" s="120"/>
    </row>
    <row r="43" spans="1:45" ht="17.25" customHeight="1" x14ac:dyDescent="0.3">
      <c r="A43" s="311" t="s">
        <v>294</v>
      </c>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3"/>
      <c r="AL43" s="313"/>
      <c r="AM43" s="115"/>
      <c r="AN43" s="115"/>
      <c r="AO43" s="115"/>
      <c r="AP43" s="115"/>
      <c r="AQ43" s="115"/>
      <c r="AR43" s="115"/>
      <c r="AS43" s="120"/>
    </row>
    <row r="44" spans="1:45" ht="17.25" customHeight="1" x14ac:dyDescent="0.3">
      <c r="A44" s="311" t="s">
        <v>293</v>
      </c>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3"/>
      <c r="AL44" s="313"/>
      <c r="AM44" s="115"/>
      <c r="AN44" s="115"/>
      <c r="AO44" s="115"/>
      <c r="AP44" s="115"/>
      <c r="AQ44" s="115"/>
      <c r="AR44" s="115"/>
      <c r="AS44" s="120"/>
    </row>
    <row r="45" spans="1:45" ht="17.25" customHeight="1" x14ac:dyDescent="0.3">
      <c r="A45" s="311" t="s">
        <v>292</v>
      </c>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3"/>
      <c r="AL45" s="313"/>
      <c r="AM45" s="115"/>
      <c r="AN45" s="115"/>
      <c r="AO45" s="115"/>
      <c r="AP45" s="115"/>
      <c r="AQ45" s="115"/>
      <c r="AR45" s="115"/>
      <c r="AS45" s="120"/>
    </row>
    <row r="46" spans="1:45" ht="17.25" customHeight="1" thickBot="1" x14ac:dyDescent="0.35">
      <c r="A46" s="325" t="s">
        <v>291</v>
      </c>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7"/>
      <c r="AL46" s="327"/>
      <c r="AM46" s="115"/>
      <c r="AN46" s="115"/>
      <c r="AO46" s="115"/>
      <c r="AP46" s="115"/>
      <c r="AQ46" s="115"/>
      <c r="AR46" s="115"/>
      <c r="AS46" s="120"/>
    </row>
    <row r="47" spans="1:45" ht="24" customHeight="1" x14ac:dyDescent="0.3">
      <c r="A47" s="328" t="s">
        <v>290</v>
      </c>
      <c r="B47" s="329"/>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30"/>
      <c r="AK47" s="307" t="s">
        <v>3</v>
      </c>
      <c r="AL47" s="307"/>
      <c r="AM47" s="331" t="s">
        <v>493</v>
      </c>
      <c r="AN47" s="331"/>
      <c r="AO47" s="128" t="s">
        <v>494</v>
      </c>
      <c r="AP47" s="128" t="s">
        <v>495</v>
      </c>
      <c r="AQ47" s="120"/>
    </row>
    <row r="48" spans="1:45" ht="12" customHeight="1" x14ac:dyDescent="0.3">
      <c r="A48" s="311" t="s">
        <v>289</v>
      </c>
      <c r="B48" s="312"/>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3"/>
      <c r="AL48" s="313"/>
      <c r="AM48" s="313"/>
      <c r="AN48" s="313"/>
      <c r="AO48" s="132"/>
      <c r="AP48" s="132"/>
      <c r="AQ48" s="120"/>
    </row>
    <row r="49" spans="1:43" ht="12" customHeight="1" x14ac:dyDescent="0.3">
      <c r="A49" s="311" t="s">
        <v>288</v>
      </c>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3"/>
      <c r="AL49" s="313"/>
      <c r="AM49" s="313"/>
      <c r="AN49" s="313"/>
      <c r="AO49" s="132"/>
      <c r="AP49" s="132"/>
      <c r="AQ49" s="120"/>
    </row>
    <row r="50" spans="1:43" ht="12" customHeight="1" thickBot="1" x14ac:dyDescent="0.35">
      <c r="A50" s="322" t="s">
        <v>287</v>
      </c>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17"/>
      <c r="AL50" s="317"/>
      <c r="AM50" s="317"/>
      <c r="AN50" s="317"/>
      <c r="AO50" s="135"/>
      <c r="AP50" s="135"/>
      <c r="AQ50" s="120"/>
    </row>
    <row r="51" spans="1:43" ht="6.75" customHeight="1" thickBot="1" x14ac:dyDescent="0.35">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38"/>
      <c r="AN51" s="138"/>
      <c r="AO51" s="139"/>
      <c r="AP51" s="139"/>
      <c r="AQ51" s="137"/>
    </row>
    <row r="52" spans="1:43" ht="24" customHeight="1" x14ac:dyDescent="0.3">
      <c r="A52" s="332" t="s">
        <v>286</v>
      </c>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1" t="str">
        <f>AK47</f>
        <v>N</v>
      </c>
      <c r="AL52" s="331"/>
      <c r="AM52" s="331" t="s">
        <v>493</v>
      </c>
      <c r="AN52" s="331"/>
      <c r="AO52" s="197" t="s">
        <v>494</v>
      </c>
      <c r="AP52" s="197" t="s">
        <v>495</v>
      </c>
      <c r="AQ52" s="120"/>
    </row>
    <row r="53" spans="1:43" ht="11.25" customHeight="1" x14ac:dyDescent="0.3">
      <c r="A53" s="334" t="s">
        <v>285</v>
      </c>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21"/>
      <c r="AL53" s="321"/>
      <c r="AM53" s="321"/>
      <c r="AN53" s="321"/>
      <c r="AO53" s="136"/>
      <c r="AP53" s="136"/>
      <c r="AQ53" s="120"/>
    </row>
    <row r="54" spans="1:43" ht="12" customHeight="1" x14ac:dyDescent="0.3">
      <c r="A54" s="311" t="s">
        <v>284</v>
      </c>
      <c r="B54" s="312"/>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3"/>
      <c r="AL54" s="313"/>
      <c r="AM54" s="313"/>
      <c r="AN54" s="313"/>
      <c r="AO54" s="132"/>
      <c r="AP54" s="132"/>
      <c r="AQ54" s="120"/>
    </row>
    <row r="55" spans="1:43" ht="12" customHeight="1" x14ac:dyDescent="0.3">
      <c r="A55" s="311" t="s">
        <v>283</v>
      </c>
      <c r="B55" s="312"/>
      <c r="C55" s="312"/>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3"/>
      <c r="AL55" s="313"/>
      <c r="AM55" s="313"/>
      <c r="AN55" s="313"/>
      <c r="AO55" s="132"/>
      <c r="AP55" s="132"/>
      <c r="AQ55" s="120"/>
    </row>
    <row r="56" spans="1:43" ht="12" customHeight="1" thickBot="1" x14ac:dyDescent="0.35">
      <c r="A56" s="322" t="s">
        <v>282</v>
      </c>
      <c r="B56" s="323"/>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17"/>
      <c r="AL56" s="317"/>
      <c r="AM56" s="317"/>
      <c r="AN56" s="317"/>
      <c r="AO56" s="135"/>
      <c r="AP56" s="135"/>
      <c r="AQ56" s="120"/>
    </row>
    <row r="57" spans="1:43" ht="6" customHeight="1" thickBot="1" x14ac:dyDescent="0.35">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15"/>
      <c r="AN57" s="115"/>
      <c r="AO57" s="129"/>
      <c r="AP57" s="129"/>
      <c r="AQ57" s="114"/>
    </row>
    <row r="58" spans="1:43" ht="24" customHeight="1" x14ac:dyDescent="0.3">
      <c r="A58" s="332" t="s">
        <v>281</v>
      </c>
      <c r="B58" s="333"/>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1" t="str">
        <f>AK47</f>
        <v>N</v>
      </c>
      <c r="AL58" s="331"/>
      <c r="AM58" s="331" t="s">
        <v>493</v>
      </c>
      <c r="AN58" s="331"/>
      <c r="AO58" s="197" t="s">
        <v>494</v>
      </c>
      <c r="AP58" s="197" t="s">
        <v>495</v>
      </c>
      <c r="AQ58" s="120"/>
    </row>
    <row r="59" spans="1:43" ht="12.75" customHeight="1" x14ac:dyDescent="0.3">
      <c r="A59" s="336" t="s">
        <v>280</v>
      </c>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8"/>
      <c r="AL59" s="338"/>
      <c r="AM59" s="338"/>
      <c r="AN59" s="338"/>
      <c r="AO59" s="134"/>
      <c r="AP59" s="134"/>
      <c r="AQ59" s="126"/>
    </row>
    <row r="60" spans="1:43" ht="12" customHeight="1" x14ac:dyDescent="0.3">
      <c r="A60" s="311" t="s">
        <v>279</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3"/>
      <c r="AL60" s="313"/>
      <c r="AM60" s="313"/>
      <c r="AN60" s="313"/>
      <c r="AO60" s="132"/>
      <c r="AP60" s="132"/>
      <c r="AQ60" s="120"/>
    </row>
    <row r="61" spans="1:43" ht="12" customHeight="1" x14ac:dyDescent="0.3">
      <c r="A61" s="311" t="s">
        <v>278</v>
      </c>
      <c r="B61" s="312"/>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3"/>
      <c r="AL61" s="313"/>
      <c r="AM61" s="313"/>
      <c r="AN61" s="313"/>
      <c r="AO61" s="132"/>
      <c r="AP61" s="132"/>
      <c r="AQ61" s="120"/>
    </row>
    <row r="62" spans="1:43" ht="12" customHeight="1" x14ac:dyDescent="0.3">
      <c r="A62" s="311" t="s">
        <v>277</v>
      </c>
      <c r="B62" s="312"/>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3"/>
      <c r="AL62" s="313"/>
      <c r="AM62" s="313"/>
      <c r="AN62" s="313"/>
      <c r="AO62" s="132"/>
      <c r="AP62" s="132"/>
      <c r="AQ62" s="120"/>
    </row>
    <row r="63" spans="1:43" ht="9.75" customHeight="1" x14ac:dyDescent="0.3">
      <c r="A63" s="311"/>
      <c r="B63" s="312"/>
      <c r="C63" s="312"/>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3"/>
      <c r="AL63" s="313"/>
      <c r="AM63" s="313"/>
      <c r="AN63" s="313"/>
      <c r="AO63" s="132"/>
      <c r="AP63" s="132"/>
      <c r="AQ63" s="120"/>
    </row>
    <row r="64" spans="1:43" ht="9.75" customHeight="1" x14ac:dyDescent="0.3">
      <c r="A64" s="311"/>
      <c r="B64" s="312"/>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3"/>
      <c r="AL64" s="313"/>
      <c r="AM64" s="313"/>
      <c r="AN64" s="313"/>
      <c r="AO64" s="132"/>
      <c r="AP64" s="132"/>
      <c r="AQ64" s="120"/>
    </row>
    <row r="65" spans="1:43" ht="12" customHeight="1" x14ac:dyDescent="0.3">
      <c r="A65" s="311" t="s">
        <v>276</v>
      </c>
      <c r="B65" s="312"/>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3"/>
      <c r="AL65" s="313"/>
      <c r="AM65" s="313"/>
      <c r="AN65" s="313"/>
      <c r="AO65" s="132"/>
      <c r="AP65" s="132"/>
      <c r="AQ65" s="120"/>
    </row>
    <row r="66" spans="1:43" ht="27.75" customHeight="1" x14ac:dyDescent="0.3">
      <c r="A66" s="339" t="s">
        <v>275</v>
      </c>
      <c r="B66" s="340"/>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1"/>
      <c r="AK66" s="342"/>
      <c r="AL66" s="342"/>
      <c r="AM66" s="342"/>
      <c r="AN66" s="342"/>
      <c r="AO66" s="133"/>
      <c r="AP66" s="133"/>
      <c r="AQ66" s="126"/>
    </row>
    <row r="67" spans="1:43" ht="11.25" customHeight="1" x14ac:dyDescent="0.3">
      <c r="A67" s="311" t="s">
        <v>270</v>
      </c>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43">
        <f>AK25</f>
        <v>1.248</v>
      </c>
      <c r="AL67" s="343"/>
      <c r="AM67" s="313"/>
      <c r="AN67" s="313"/>
      <c r="AO67" s="132"/>
      <c r="AP67" s="132"/>
      <c r="AQ67" s="120"/>
    </row>
    <row r="68" spans="1:43" ht="25.5" customHeight="1" x14ac:dyDescent="0.3">
      <c r="A68" s="339" t="s">
        <v>271</v>
      </c>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1"/>
      <c r="AK68" s="344"/>
      <c r="AL68" s="342"/>
      <c r="AM68" s="342"/>
      <c r="AN68" s="342"/>
      <c r="AO68" s="133"/>
      <c r="AP68" s="133"/>
      <c r="AQ68" s="126"/>
    </row>
    <row r="69" spans="1:43" ht="12" customHeight="1" x14ac:dyDescent="0.3">
      <c r="A69" s="311" t="s">
        <v>269</v>
      </c>
      <c r="B69" s="31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3"/>
      <c r="AL69" s="313"/>
      <c r="AM69" s="313"/>
      <c r="AN69" s="313"/>
      <c r="AO69" s="132"/>
      <c r="AP69" s="132"/>
      <c r="AQ69" s="120"/>
    </row>
    <row r="70" spans="1:43" ht="12.75" customHeight="1" x14ac:dyDescent="0.3">
      <c r="A70" s="345" t="s">
        <v>274</v>
      </c>
      <c r="B70" s="346"/>
      <c r="C70" s="346"/>
      <c r="D70" s="346"/>
      <c r="E70" s="346"/>
      <c r="F70" s="346"/>
      <c r="G70" s="346"/>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c r="AE70" s="346"/>
      <c r="AF70" s="346"/>
      <c r="AG70" s="346"/>
      <c r="AH70" s="346"/>
      <c r="AI70" s="346"/>
      <c r="AJ70" s="346"/>
      <c r="AK70" s="344"/>
      <c r="AL70" s="342"/>
      <c r="AM70" s="342"/>
      <c r="AN70" s="342"/>
      <c r="AO70" s="133"/>
      <c r="AP70" s="133"/>
      <c r="AQ70" s="126"/>
    </row>
    <row r="71" spans="1:43" ht="12" customHeight="1" x14ac:dyDescent="0.3">
      <c r="A71" s="311" t="s">
        <v>268</v>
      </c>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3"/>
      <c r="AL71" s="313"/>
      <c r="AM71" s="313"/>
      <c r="AN71" s="313"/>
      <c r="AO71" s="132"/>
      <c r="AP71" s="132"/>
      <c r="AQ71" s="120"/>
    </row>
    <row r="72" spans="1:43" ht="12.75" customHeight="1" thickBot="1" x14ac:dyDescent="0.35">
      <c r="A72" s="347" t="s">
        <v>273</v>
      </c>
      <c r="B72" s="348"/>
      <c r="C72" s="348"/>
      <c r="D72" s="348"/>
      <c r="E72" s="348"/>
      <c r="F72" s="348"/>
      <c r="G72" s="348"/>
      <c r="H72" s="348"/>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348"/>
      <c r="AJ72" s="349"/>
      <c r="AK72" s="350"/>
      <c r="AL72" s="350"/>
      <c r="AM72" s="350"/>
      <c r="AN72" s="350"/>
      <c r="AO72" s="131"/>
      <c r="AP72" s="131"/>
      <c r="AQ72" s="126"/>
    </row>
    <row r="73" spans="1:43" ht="7.5" customHeight="1" thickBot="1" x14ac:dyDescent="0.35">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15"/>
      <c r="AN73" s="115"/>
      <c r="AO73" s="129"/>
      <c r="AP73" s="129"/>
      <c r="AQ73" s="114"/>
    </row>
    <row r="74" spans="1:43" ht="25.5" customHeight="1" x14ac:dyDescent="0.3">
      <c r="A74" s="332" t="s">
        <v>272</v>
      </c>
      <c r="B74" s="333"/>
      <c r="C74" s="333"/>
      <c r="D74" s="333"/>
      <c r="E74" s="333"/>
      <c r="F74" s="333"/>
      <c r="G74" s="333"/>
      <c r="H74" s="333"/>
      <c r="I74" s="333"/>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c r="AG74" s="333"/>
      <c r="AH74" s="333"/>
      <c r="AI74" s="333"/>
      <c r="AJ74" s="333"/>
      <c r="AK74" s="331" t="str">
        <f>AK47</f>
        <v>N</v>
      </c>
      <c r="AL74" s="331"/>
      <c r="AM74" s="331" t="s">
        <v>493</v>
      </c>
      <c r="AN74" s="331"/>
      <c r="AO74" s="197" t="s">
        <v>494</v>
      </c>
      <c r="AP74" s="197" t="s">
        <v>495</v>
      </c>
      <c r="AQ74" s="120"/>
    </row>
    <row r="75" spans="1:43" ht="25.5" customHeight="1" x14ac:dyDescent="0.3">
      <c r="A75" s="339" t="s">
        <v>271</v>
      </c>
      <c r="B75" s="340"/>
      <c r="C75" s="340"/>
      <c r="D75" s="340"/>
      <c r="E75" s="340"/>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341"/>
      <c r="AK75" s="342"/>
      <c r="AL75" s="342"/>
      <c r="AM75" s="351"/>
      <c r="AN75" s="351"/>
      <c r="AO75" s="124"/>
      <c r="AP75" s="124"/>
      <c r="AQ75" s="126"/>
    </row>
    <row r="76" spans="1:43" ht="12" customHeight="1" x14ac:dyDescent="0.3">
      <c r="A76" s="311" t="s">
        <v>270</v>
      </c>
      <c r="B76" s="312"/>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43"/>
      <c r="AL76" s="343"/>
      <c r="AM76" s="352"/>
      <c r="AN76" s="352"/>
      <c r="AO76" s="127"/>
      <c r="AP76" s="127"/>
      <c r="AQ76" s="120"/>
    </row>
    <row r="77" spans="1:43" ht="12" customHeight="1" x14ac:dyDescent="0.3">
      <c r="A77" s="311" t="s">
        <v>269</v>
      </c>
      <c r="B77" s="312"/>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43"/>
      <c r="AL77" s="343"/>
      <c r="AM77" s="352"/>
      <c r="AN77" s="352"/>
      <c r="AO77" s="127"/>
      <c r="AP77" s="127"/>
      <c r="AQ77" s="120"/>
    </row>
    <row r="78" spans="1:43" ht="12" customHeight="1" x14ac:dyDescent="0.3">
      <c r="A78" s="311" t="s">
        <v>268</v>
      </c>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43"/>
      <c r="AL78" s="343"/>
      <c r="AM78" s="352"/>
      <c r="AN78" s="352"/>
      <c r="AO78" s="127"/>
      <c r="AP78" s="127"/>
      <c r="AQ78" s="120"/>
    </row>
    <row r="79" spans="1:43" ht="12" customHeight="1" x14ac:dyDescent="0.3">
      <c r="A79" s="311" t="s">
        <v>267</v>
      </c>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43"/>
      <c r="AL79" s="343"/>
      <c r="AM79" s="352"/>
      <c r="AN79" s="352"/>
      <c r="AO79" s="127"/>
      <c r="AP79" s="127"/>
      <c r="AQ79" s="120"/>
    </row>
    <row r="80" spans="1:43" ht="12" customHeight="1" x14ac:dyDescent="0.3">
      <c r="A80" s="311" t="s">
        <v>266</v>
      </c>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3"/>
      <c r="AL80" s="313"/>
      <c r="AM80" s="352"/>
      <c r="AN80" s="352"/>
      <c r="AO80" s="127"/>
      <c r="AP80" s="127"/>
      <c r="AQ80" s="120"/>
    </row>
    <row r="81" spans="1:45" ht="12.75" customHeight="1" x14ac:dyDescent="0.3">
      <c r="A81" s="311" t="s">
        <v>265</v>
      </c>
      <c r="B81" s="312"/>
      <c r="C81" s="312"/>
      <c r="D81" s="312"/>
      <c r="E81" s="312"/>
      <c r="F81" s="312"/>
      <c r="G81" s="312"/>
      <c r="H81" s="312"/>
      <c r="I81" s="312"/>
      <c r="J81" s="312"/>
      <c r="K81" s="312"/>
      <c r="L81" s="312"/>
      <c r="M81" s="312"/>
      <c r="N81" s="312"/>
      <c r="O81" s="312"/>
      <c r="P81" s="312"/>
      <c r="Q81" s="312"/>
      <c r="R81" s="312"/>
      <c r="S81" s="312"/>
      <c r="T81" s="312"/>
      <c r="U81" s="312"/>
      <c r="V81" s="312"/>
      <c r="W81" s="312"/>
      <c r="X81" s="312"/>
      <c r="Y81" s="312"/>
      <c r="Z81" s="312"/>
      <c r="AA81" s="312"/>
      <c r="AB81" s="312"/>
      <c r="AC81" s="312"/>
      <c r="AD81" s="312"/>
      <c r="AE81" s="312"/>
      <c r="AF81" s="312"/>
      <c r="AG81" s="312"/>
      <c r="AH81" s="312"/>
      <c r="AI81" s="312"/>
      <c r="AJ81" s="312"/>
      <c r="AK81" s="313"/>
      <c r="AL81" s="313"/>
      <c r="AM81" s="352"/>
      <c r="AN81" s="352"/>
      <c r="AO81" s="127"/>
      <c r="AP81" s="127"/>
      <c r="AQ81" s="120"/>
    </row>
    <row r="82" spans="1:45" ht="12.75" customHeight="1" x14ac:dyDescent="0.3">
      <c r="A82" s="311" t="s">
        <v>264</v>
      </c>
      <c r="B82" s="312"/>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c r="AF82" s="312"/>
      <c r="AG82" s="312"/>
      <c r="AH82" s="312"/>
      <c r="AI82" s="312"/>
      <c r="AJ82" s="312"/>
      <c r="AK82" s="313"/>
      <c r="AL82" s="313"/>
      <c r="AM82" s="352"/>
      <c r="AN82" s="352"/>
      <c r="AO82" s="127"/>
      <c r="AP82" s="127"/>
      <c r="AQ82" s="120"/>
    </row>
    <row r="83" spans="1:45" ht="12" customHeight="1" x14ac:dyDescent="0.3">
      <c r="A83" s="345" t="s">
        <v>263</v>
      </c>
      <c r="B83" s="346"/>
      <c r="C83" s="346"/>
      <c r="D83" s="346"/>
      <c r="E83" s="346"/>
      <c r="F83" s="346"/>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6"/>
      <c r="AI83" s="346"/>
      <c r="AJ83" s="346"/>
      <c r="AK83" s="342"/>
      <c r="AL83" s="342"/>
      <c r="AM83" s="351"/>
      <c r="AN83" s="351"/>
      <c r="AO83" s="124"/>
      <c r="AP83" s="124"/>
      <c r="AQ83" s="126"/>
    </row>
    <row r="84" spans="1:45" ht="12" customHeight="1" x14ac:dyDescent="0.3">
      <c r="A84" s="345" t="s">
        <v>262</v>
      </c>
      <c r="B84" s="346"/>
      <c r="C84" s="346"/>
      <c r="D84" s="346"/>
      <c r="E84" s="346"/>
      <c r="F84" s="346"/>
      <c r="G84" s="346"/>
      <c r="H84" s="346"/>
      <c r="I84" s="346"/>
      <c r="J84" s="346"/>
      <c r="K84" s="346"/>
      <c r="L84" s="346"/>
      <c r="M84" s="346"/>
      <c r="N84" s="346"/>
      <c r="O84" s="346"/>
      <c r="P84" s="346"/>
      <c r="Q84" s="346"/>
      <c r="R84" s="346"/>
      <c r="S84" s="346"/>
      <c r="T84" s="346"/>
      <c r="U84" s="346"/>
      <c r="V84" s="346"/>
      <c r="W84" s="346"/>
      <c r="X84" s="346"/>
      <c r="Y84" s="346"/>
      <c r="Z84" s="346"/>
      <c r="AA84" s="346"/>
      <c r="AB84" s="346"/>
      <c r="AC84" s="346"/>
      <c r="AD84" s="346"/>
      <c r="AE84" s="346"/>
      <c r="AF84" s="346"/>
      <c r="AG84" s="346"/>
      <c r="AH84" s="346"/>
      <c r="AI84" s="346"/>
      <c r="AJ84" s="346"/>
      <c r="AK84" s="342"/>
      <c r="AL84" s="342"/>
      <c r="AM84" s="351"/>
      <c r="AN84" s="351"/>
      <c r="AO84" s="124"/>
      <c r="AP84" s="124"/>
      <c r="AQ84" s="126"/>
    </row>
    <row r="85" spans="1:45" ht="12" customHeight="1" x14ac:dyDescent="0.3">
      <c r="A85" s="311" t="s">
        <v>261</v>
      </c>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2"/>
      <c r="AE85" s="312"/>
      <c r="AF85" s="312"/>
      <c r="AG85" s="312"/>
      <c r="AH85" s="312"/>
      <c r="AI85" s="312"/>
      <c r="AJ85" s="312"/>
      <c r="AK85" s="313"/>
      <c r="AL85" s="313"/>
      <c r="AM85" s="352"/>
      <c r="AN85" s="352"/>
      <c r="AO85" s="127"/>
      <c r="AP85" s="127"/>
      <c r="AQ85" s="114"/>
    </row>
    <row r="86" spans="1:45" ht="27.75" customHeight="1" x14ac:dyDescent="0.3">
      <c r="A86" s="339" t="s">
        <v>260</v>
      </c>
      <c r="B86" s="340"/>
      <c r="C86" s="340"/>
      <c r="D86" s="340"/>
      <c r="E86" s="340"/>
      <c r="F86" s="340"/>
      <c r="G86" s="340"/>
      <c r="H86" s="340"/>
      <c r="I86" s="340"/>
      <c r="J86" s="340"/>
      <c r="K86" s="340"/>
      <c r="L86" s="340"/>
      <c r="M86" s="340"/>
      <c r="N86" s="340"/>
      <c r="O86" s="340"/>
      <c r="P86" s="340"/>
      <c r="Q86" s="340"/>
      <c r="R86" s="340"/>
      <c r="S86" s="340"/>
      <c r="T86" s="340"/>
      <c r="U86" s="340"/>
      <c r="V86" s="340"/>
      <c r="W86" s="340"/>
      <c r="X86" s="340"/>
      <c r="Y86" s="340"/>
      <c r="Z86" s="340"/>
      <c r="AA86" s="340"/>
      <c r="AB86" s="340"/>
      <c r="AC86" s="340"/>
      <c r="AD86" s="340"/>
      <c r="AE86" s="340"/>
      <c r="AF86" s="340"/>
      <c r="AG86" s="340"/>
      <c r="AH86" s="340"/>
      <c r="AI86" s="340"/>
      <c r="AJ86" s="341"/>
      <c r="AK86" s="342"/>
      <c r="AL86" s="342"/>
      <c r="AM86" s="351"/>
      <c r="AN86" s="351"/>
      <c r="AO86" s="124"/>
      <c r="AP86" s="124"/>
      <c r="AQ86" s="126"/>
    </row>
    <row r="87" spans="1:45" x14ac:dyDescent="0.3">
      <c r="A87" s="339" t="s">
        <v>259</v>
      </c>
      <c r="B87" s="340"/>
      <c r="C87" s="340"/>
      <c r="D87" s="340"/>
      <c r="E87" s="340"/>
      <c r="F87" s="340"/>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0"/>
      <c r="AJ87" s="341"/>
      <c r="AK87" s="342"/>
      <c r="AL87" s="342"/>
      <c r="AM87" s="351"/>
      <c r="AN87" s="351"/>
      <c r="AO87" s="124"/>
      <c r="AP87" s="124"/>
      <c r="AQ87" s="126"/>
    </row>
    <row r="88" spans="1:45" ht="14.25" customHeight="1" x14ac:dyDescent="0.3">
      <c r="A88" s="357" t="s">
        <v>258</v>
      </c>
      <c r="B88" s="358"/>
      <c r="C88" s="358"/>
      <c r="D88" s="359"/>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360"/>
      <c r="AL88" s="361"/>
      <c r="AM88" s="362"/>
      <c r="AN88" s="363"/>
      <c r="AO88" s="124"/>
      <c r="AP88" s="124"/>
      <c r="AQ88" s="126"/>
    </row>
    <row r="89" spans="1:45" x14ac:dyDescent="0.3">
      <c r="A89" s="357" t="s">
        <v>257</v>
      </c>
      <c r="B89" s="358"/>
      <c r="C89" s="358"/>
      <c r="D89" s="359"/>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360"/>
      <c r="AL89" s="361"/>
      <c r="AM89" s="362"/>
      <c r="AN89" s="363"/>
      <c r="AO89" s="124"/>
      <c r="AP89" s="124"/>
      <c r="AQ89" s="114"/>
    </row>
    <row r="90" spans="1:45" ht="12" customHeight="1" thickBot="1" x14ac:dyDescent="0.35">
      <c r="A90" s="123" t="s">
        <v>256</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353"/>
      <c r="AL90" s="354"/>
      <c r="AM90" s="355"/>
      <c r="AN90" s="356"/>
      <c r="AO90" s="121"/>
      <c r="AP90" s="121"/>
      <c r="AQ90" s="120"/>
    </row>
    <row r="91" spans="1:45" ht="3" customHeight="1" x14ac:dyDescent="0.3">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6"/>
    </row>
    <row r="92" spans="1:45" ht="13.5" customHeight="1" x14ac:dyDescent="0.3">
      <c r="A92" s="115" t="s">
        <v>255</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16"/>
    </row>
    <row r="93" spans="1:45" ht="13.5" customHeight="1" x14ac:dyDescent="0.3">
      <c r="A93" s="119" t="s">
        <v>254</v>
      </c>
      <c r="B93" s="117"/>
      <c r="C93" s="118"/>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6"/>
      <c r="AQ93" s="116"/>
      <c r="AR93" s="116"/>
      <c r="AS93" s="116"/>
    </row>
    <row r="94" spans="1:45" ht="11.25" customHeight="1" x14ac:dyDescent="0.3">
      <c r="A94" s="119" t="s">
        <v>253</v>
      </c>
      <c r="B94" s="117"/>
      <c r="C94" s="118"/>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6"/>
      <c r="AQ94" s="116"/>
      <c r="AR94" s="116"/>
      <c r="AS94" s="114"/>
    </row>
    <row r="95" spans="1:45" x14ac:dyDescent="0.3">
      <c r="A95" s="119" t="s">
        <v>252</v>
      </c>
      <c r="B95" s="117"/>
      <c r="C95" s="118"/>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6"/>
      <c r="AQ95" s="116"/>
      <c r="AR95" s="116"/>
      <c r="AS95" s="114"/>
    </row>
    <row r="96" spans="1:45" x14ac:dyDescent="0.3">
      <c r="A96" s="115" t="s">
        <v>251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4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53" zoomScaleSheetLayoutView="100" workbookViewId="0">
      <selection activeCell="C40" sqref="C40:D53"/>
    </sheetView>
  </sheetViews>
  <sheetFormatPr defaultRowHeight="15.6" x14ac:dyDescent="0.3"/>
  <cols>
    <col min="1" max="1" width="9.109375" style="63"/>
    <col min="2" max="2" width="42.6640625" style="63" customWidth="1"/>
    <col min="3" max="3" width="16.109375" style="63" customWidth="1"/>
    <col min="4" max="4" width="14.5546875" style="63" customWidth="1"/>
    <col min="5" max="6" width="0" style="63" hidden="1" customWidth="1"/>
    <col min="7" max="7" width="13.44140625" style="63" customWidth="1"/>
    <col min="8" max="8" width="15.5546875" style="63" customWidth="1"/>
    <col min="9" max="9" width="16.33203125" style="63" customWidth="1"/>
    <col min="10" max="10" width="16.44140625" style="63" customWidth="1"/>
    <col min="11" max="11" width="64.88671875" style="63" customWidth="1"/>
    <col min="12" max="12" width="32.33203125" style="63" customWidth="1"/>
    <col min="13" max="252" width="9.109375" style="63"/>
    <col min="253" max="253" width="37.6640625" style="63" customWidth="1"/>
    <col min="254" max="254" width="9.109375" style="63"/>
    <col min="255" max="255" width="12.88671875" style="63" customWidth="1"/>
    <col min="256" max="257" width="0" style="63" hidden="1" customWidth="1"/>
    <col min="258" max="258" width="18.33203125" style="63" customWidth="1"/>
    <col min="259" max="259" width="64.88671875" style="63" customWidth="1"/>
    <col min="260" max="263" width="9.109375" style="63"/>
    <col min="264" max="264" width="14.88671875" style="63" customWidth="1"/>
    <col min="265" max="508" width="9.109375" style="63"/>
    <col min="509" max="509" width="37.6640625" style="63" customWidth="1"/>
    <col min="510" max="510" width="9.109375" style="63"/>
    <col min="511" max="511" width="12.88671875" style="63" customWidth="1"/>
    <col min="512" max="513" width="0" style="63" hidden="1" customWidth="1"/>
    <col min="514" max="514" width="18.33203125" style="63" customWidth="1"/>
    <col min="515" max="515" width="64.88671875" style="63" customWidth="1"/>
    <col min="516" max="519" width="9.109375" style="63"/>
    <col min="520" max="520" width="14.88671875" style="63" customWidth="1"/>
    <col min="521" max="764" width="9.109375" style="63"/>
    <col min="765" max="765" width="37.6640625" style="63" customWidth="1"/>
    <col min="766" max="766" width="9.109375" style="63"/>
    <col min="767" max="767" width="12.88671875" style="63" customWidth="1"/>
    <col min="768" max="769" width="0" style="63" hidden="1" customWidth="1"/>
    <col min="770" max="770" width="18.33203125" style="63" customWidth="1"/>
    <col min="771" max="771" width="64.88671875" style="63" customWidth="1"/>
    <col min="772" max="775" width="9.109375" style="63"/>
    <col min="776" max="776" width="14.88671875" style="63" customWidth="1"/>
    <col min="777" max="1020" width="9.109375" style="63"/>
    <col min="1021" max="1021" width="37.6640625" style="63" customWidth="1"/>
    <col min="1022" max="1022" width="9.109375" style="63"/>
    <col min="1023" max="1023" width="12.88671875" style="63" customWidth="1"/>
    <col min="1024" max="1025" width="0" style="63" hidden="1" customWidth="1"/>
    <col min="1026" max="1026" width="18.33203125" style="63" customWidth="1"/>
    <col min="1027" max="1027" width="64.88671875" style="63" customWidth="1"/>
    <col min="1028" max="1031" width="9.109375" style="63"/>
    <col min="1032" max="1032" width="14.88671875" style="63" customWidth="1"/>
    <col min="1033" max="1276" width="9.109375" style="63"/>
    <col min="1277" max="1277" width="37.6640625" style="63" customWidth="1"/>
    <col min="1278" max="1278" width="9.109375" style="63"/>
    <col min="1279" max="1279" width="12.88671875" style="63" customWidth="1"/>
    <col min="1280" max="1281" width="0" style="63" hidden="1" customWidth="1"/>
    <col min="1282" max="1282" width="18.33203125" style="63" customWidth="1"/>
    <col min="1283" max="1283" width="64.88671875" style="63" customWidth="1"/>
    <col min="1284" max="1287" width="9.109375" style="63"/>
    <col min="1288" max="1288" width="14.88671875" style="63" customWidth="1"/>
    <col min="1289" max="1532" width="9.109375" style="63"/>
    <col min="1533" max="1533" width="37.6640625" style="63" customWidth="1"/>
    <col min="1534" max="1534" width="9.109375" style="63"/>
    <col min="1535" max="1535" width="12.88671875" style="63" customWidth="1"/>
    <col min="1536" max="1537" width="0" style="63" hidden="1" customWidth="1"/>
    <col min="1538" max="1538" width="18.33203125" style="63" customWidth="1"/>
    <col min="1539" max="1539" width="64.88671875" style="63" customWidth="1"/>
    <col min="1540" max="1543" width="9.109375" style="63"/>
    <col min="1544" max="1544" width="14.88671875" style="63" customWidth="1"/>
    <col min="1545" max="1788" width="9.109375" style="63"/>
    <col min="1789" max="1789" width="37.6640625" style="63" customWidth="1"/>
    <col min="1790" max="1790" width="9.109375" style="63"/>
    <col min="1791" max="1791" width="12.88671875" style="63" customWidth="1"/>
    <col min="1792" max="1793" width="0" style="63" hidden="1" customWidth="1"/>
    <col min="1794" max="1794" width="18.33203125" style="63" customWidth="1"/>
    <col min="1795" max="1795" width="64.88671875" style="63" customWidth="1"/>
    <col min="1796" max="1799" width="9.109375" style="63"/>
    <col min="1800" max="1800" width="14.88671875" style="63" customWidth="1"/>
    <col min="1801" max="2044" width="9.109375" style="63"/>
    <col min="2045" max="2045" width="37.6640625" style="63" customWidth="1"/>
    <col min="2046" max="2046" width="9.109375" style="63"/>
    <col min="2047" max="2047" width="12.88671875" style="63" customWidth="1"/>
    <col min="2048" max="2049" width="0" style="63" hidden="1" customWidth="1"/>
    <col min="2050" max="2050" width="18.33203125" style="63" customWidth="1"/>
    <col min="2051" max="2051" width="64.88671875" style="63" customWidth="1"/>
    <col min="2052" max="2055" width="9.109375" style="63"/>
    <col min="2056" max="2056" width="14.88671875" style="63" customWidth="1"/>
    <col min="2057" max="2300" width="9.109375" style="63"/>
    <col min="2301" max="2301" width="37.6640625" style="63" customWidth="1"/>
    <col min="2302" max="2302" width="9.109375" style="63"/>
    <col min="2303" max="2303" width="12.88671875" style="63" customWidth="1"/>
    <col min="2304" max="2305" width="0" style="63" hidden="1" customWidth="1"/>
    <col min="2306" max="2306" width="18.33203125" style="63" customWidth="1"/>
    <col min="2307" max="2307" width="64.88671875" style="63" customWidth="1"/>
    <col min="2308" max="2311" width="9.109375" style="63"/>
    <col min="2312" max="2312" width="14.88671875" style="63" customWidth="1"/>
    <col min="2313" max="2556" width="9.109375" style="63"/>
    <col min="2557" max="2557" width="37.6640625" style="63" customWidth="1"/>
    <col min="2558" max="2558" width="9.109375" style="63"/>
    <col min="2559" max="2559" width="12.88671875" style="63" customWidth="1"/>
    <col min="2560" max="2561" width="0" style="63" hidden="1" customWidth="1"/>
    <col min="2562" max="2562" width="18.33203125" style="63" customWidth="1"/>
    <col min="2563" max="2563" width="64.88671875" style="63" customWidth="1"/>
    <col min="2564" max="2567" width="9.109375" style="63"/>
    <col min="2568" max="2568" width="14.88671875" style="63" customWidth="1"/>
    <col min="2569" max="2812" width="9.109375" style="63"/>
    <col min="2813" max="2813" width="37.6640625" style="63" customWidth="1"/>
    <col min="2814" max="2814" width="9.109375" style="63"/>
    <col min="2815" max="2815" width="12.88671875" style="63" customWidth="1"/>
    <col min="2816" max="2817" width="0" style="63" hidden="1" customWidth="1"/>
    <col min="2818" max="2818" width="18.33203125" style="63" customWidth="1"/>
    <col min="2819" max="2819" width="64.88671875" style="63" customWidth="1"/>
    <col min="2820" max="2823" width="9.109375" style="63"/>
    <col min="2824" max="2824" width="14.88671875" style="63" customWidth="1"/>
    <col min="2825" max="3068" width="9.109375" style="63"/>
    <col min="3069" max="3069" width="37.6640625" style="63" customWidth="1"/>
    <col min="3070" max="3070" width="9.109375" style="63"/>
    <col min="3071" max="3071" width="12.88671875" style="63" customWidth="1"/>
    <col min="3072" max="3073" width="0" style="63" hidden="1" customWidth="1"/>
    <col min="3074" max="3074" width="18.33203125" style="63" customWidth="1"/>
    <col min="3075" max="3075" width="64.88671875" style="63" customWidth="1"/>
    <col min="3076" max="3079" width="9.109375" style="63"/>
    <col min="3080" max="3080" width="14.88671875" style="63" customWidth="1"/>
    <col min="3081" max="3324" width="9.109375" style="63"/>
    <col min="3325" max="3325" width="37.6640625" style="63" customWidth="1"/>
    <col min="3326" max="3326" width="9.109375" style="63"/>
    <col min="3327" max="3327" width="12.88671875" style="63" customWidth="1"/>
    <col min="3328" max="3329" width="0" style="63" hidden="1" customWidth="1"/>
    <col min="3330" max="3330" width="18.33203125" style="63" customWidth="1"/>
    <col min="3331" max="3331" width="64.88671875" style="63" customWidth="1"/>
    <col min="3332" max="3335" width="9.109375" style="63"/>
    <col min="3336" max="3336" width="14.88671875" style="63" customWidth="1"/>
    <col min="3337" max="3580" width="9.109375" style="63"/>
    <col min="3581" max="3581" width="37.6640625" style="63" customWidth="1"/>
    <col min="3582" max="3582" width="9.109375" style="63"/>
    <col min="3583" max="3583" width="12.88671875" style="63" customWidth="1"/>
    <col min="3584" max="3585" width="0" style="63" hidden="1" customWidth="1"/>
    <col min="3586" max="3586" width="18.33203125" style="63" customWidth="1"/>
    <col min="3587" max="3587" width="64.88671875" style="63" customWidth="1"/>
    <col min="3588" max="3591" width="9.109375" style="63"/>
    <col min="3592" max="3592" width="14.88671875" style="63" customWidth="1"/>
    <col min="3593" max="3836" width="9.109375" style="63"/>
    <col min="3837" max="3837" width="37.6640625" style="63" customWidth="1"/>
    <col min="3838" max="3838" width="9.109375" style="63"/>
    <col min="3839" max="3839" width="12.88671875" style="63" customWidth="1"/>
    <col min="3840" max="3841" width="0" style="63" hidden="1" customWidth="1"/>
    <col min="3842" max="3842" width="18.33203125" style="63" customWidth="1"/>
    <col min="3843" max="3843" width="64.88671875" style="63" customWidth="1"/>
    <col min="3844" max="3847" width="9.109375" style="63"/>
    <col min="3848" max="3848" width="14.88671875" style="63" customWidth="1"/>
    <col min="3849" max="4092" width="9.109375" style="63"/>
    <col min="4093" max="4093" width="37.6640625" style="63" customWidth="1"/>
    <col min="4094" max="4094" width="9.109375" style="63"/>
    <col min="4095" max="4095" width="12.88671875" style="63" customWidth="1"/>
    <col min="4096" max="4097" width="0" style="63" hidden="1" customWidth="1"/>
    <col min="4098" max="4098" width="18.33203125" style="63" customWidth="1"/>
    <col min="4099" max="4099" width="64.88671875" style="63" customWidth="1"/>
    <col min="4100" max="4103" width="9.109375" style="63"/>
    <col min="4104" max="4104" width="14.88671875" style="63" customWidth="1"/>
    <col min="4105" max="4348" width="9.109375" style="63"/>
    <col min="4349" max="4349" width="37.6640625" style="63" customWidth="1"/>
    <col min="4350" max="4350" width="9.109375" style="63"/>
    <col min="4351" max="4351" width="12.88671875" style="63" customWidth="1"/>
    <col min="4352" max="4353" width="0" style="63" hidden="1" customWidth="1"/>
    <col min="4354" max="4354" width="18.33203125" style="63" customWidth="1"/>
    <col min="4355" max="4355" width="64.88671875" style="63" customWidth="1"/>
    <col min="4356" max="4359" width="9.109375" style="63"/>
    <col min="4360" max="4360" width="14.88671875" style="63" customWidth="1"/>
    <col min="4361" max="4604" width="9.109375" style="63"/>
    <col min="4605" max="4605" width="37.6640625" style="63" customWidth="1"/>
    <col min="4606" max="4606" width="9.109375" style="63"/>
    <col min="4607" max="4607" width="12.88671875" style="63" customWidth="1"/>
    <col min="4608" max="4609" width="0" style="63" hidden="1" customWidth="1"/>
    <col min="4610" max="4610" width="18.33203125" style="63" customWidth="1"/>
    <col min="4611" max="4611" width="64.88671875" style="63" customWidth="1"/>
    <col min="4612" max="4615" width="9.109375" style="63"/>
    <col min="4616" max="4616" width="14.88671875" style="63" customWidth="1"/>
    <col min="4617" max="4860" width="9.109375" style="63"/>
    <col min="4861" max="4861" width="37.6640625" style="63" customWidth="1"/>
    <col min="4862" max="4862" width="9.109375" style="63"/>
    <col min="4863" max="4863" width="12.88671875" style="63" customWidth="1"/>
    <col min="4864" max="4865" width="0" style="63" hidden="1" customWidth="1"/>
    <col min="4866" max="4866" width="18.33203125" style="63" customWidth="1"/>
    <col min="4867" max="4867" width="64.88671875" style="63" customWidth="1"/>
    <col min="4868" max="4871" width="9.109375" style="63"/>
    <col min="4872" max="4872" width="14.88671875" style="63" customWidth="1"/>
    <col min="4873" max="5116" width="9.109375" style="63"/>
    <col min="5117" max="5117" width="37.6640625" style="63" customWidth="1"/>
    <col min="5118" max="5118" width="9.109375" style="63"/>
    <col min="5119" max="5119" width="12.88671875" style="63" customWidth="1"/>
    <col min="5120" max="5121" width="0" style="63" hidden="1" customWidth="1"/>
    <col min="5122" max="5122" width="18.33203125" style="63" customWidth="1"/>
    <col min="5123" max="5123" width="64.88671875" style="63" customWidth="1"/>
    <col min="5124" max="5127" width="9.109375" style="63"/>
    <col min="5128" max="5128" width="14.88671875" style="63" customWidth="1"/>
    <col min="5129" max="5372" width="9.109375" style="63"/>
    <col min="5373" max="5373" width="37.6640625" style="63" customWidth="1"/>
    <col min="5374" max="5374" width="9.109375" style="63"/>
    <col min="5375" max="5375" width="12.88671875" style="63" customWidth="1"/>
    <col min="5376" max="5377" width="0" style="63" hidden="1" customWidth="1"/>
    <col min="5378" max="5378" width="18.33203125" style="63" customWidth="1"/>
    <col min="5379" max="5379" width="64.88671875" style="63" customWidth="1"/>
    <col min="5380" max="5383" width="9.109375" style="63"/>
    <col min="5384" max="5384" width="14.88671875" style="63" customWidth="1"/>
    <col min="5385" max="5628" width="9.109375" style="63"/>
    <col min="5629" max="5629" width="37.6640625" style="63" customWidth="1"/>
    <col min="5630" max="5630" width="9.109375" style="63"/>
    <col min="5631" max="5631" width="12.88671875" style="63" customWidth="1"/>
    <col min="5632" max="5633" width="0" style="63" hidden="1" customWidth="1"/>
    <col min="5634" max="5634" width="18.33203125" style="63" customWidth="1"/>
    <col min="5635" max="5635" width="64.88671875" style="63" customWidth="1"/>
    <col min="5636" max="5639" width="9.109375" style="63"/>
    <col min="5640" max="5640" width="14.88671875" style="63" customWidth="1"/>
    <col min="5641" max="5884" width="9.109375" style="63"/>
    <col min="5885" max="5885" width="37.6640625" style="63" customWidth="1"/>
    <col min="5886" max="5886" width="9.109375" style="63"/>
    <col min="5887" max="5887" width="12.88671875" style="63" customWidth="1"/>
    <col min="5888" max="5889" width="0" style="63" hidden="1" customWidth="1"/>
    <col min="5890" max="5890" width="18.33203125" style="63" customWidth="1"/>
    <col min="5891" max="5891" width="64.88671875" style="63" customWidth="1"/>
    <col min="5892" max="5895" width="9.109375" style="63"/>
    <col min="5896" max="5896" width="14.88671875" style="63" customWidth="1"/>
    <col min="5897" max="6140" width="9.109375" style="63"/>
    <col min="6141" max="6141" width="37.6640625" style="63" customWidth="1"/>
    <col min="6142" max="6142" width="9.109375" style="63"/>
    <col min="6143" max="6143" width="12.88671875" style="63" customWidth="1"/>
    <col min="6144" max="6145" width="0" style="63" hidden="1" customWidth="1"/>
    <col min="6146" max="6146" width="18.33203125" style="63" customWidth="1"/>
    <col min="6147" max="6147" width="64.88671875" style="63" customWidth="1"/>
    <col min="6148" max="6151" width="9.109375" style="63"/>
    <col min="6152" max="6152" width="14.88671875" style="63" customWidth="1"/>
    <col min="6153" max="6396" width="9.109375" style="63"/>
    <col min="6397" max="6397" width="37.6640625" style="63" customWidth="1"/>
    <col min="6398" max="6398" width="9.109375" style="63"/>
    <col min="6399" max="6399" width="12.88671875" style="63" customWidth="1"/>
    <col min="6400" max="6401" width="0" style="63" hidden="1" customWidth="1"/>
    <col min="6402" max="6402" width="18.33203125" style="63" customWidth="1"/>
    <col min="6403" max="6403" width="64.88671875" style="63" customWidth="1"/>
    <col min="6404" max="6407" width="9.109375" style="63"/>
    <col min="6408" max="6408" width="14.88671875" style="63" customWidth="1"/>
    <col min="6409" max="6652" width="9.109375" style="63"/>
    <col min="6653" max="6653" width="37.6640625" style="63" customWidth="1"/>
    <col min="6654" max="6654" width="9.109375" style="63"/>
    <col min="6655" max="6655" width="12.88671875" style="63" customWidth="1"/>
    <col min="6656" max="6657" width="0" style="63" hidden="1" customWidth="1"/>
    <col min="6658" max="6658" width="18.33203125" style="63" customWidth="1"/>
    <col min="6659" max="6659" width="64.88671875" style="63" customWidth="1"/>
    <col min="6660" max="6663" width="9.109375" style="63"/>
    <col min="6664" max="6664" width="14.88671875" style="63" customWidth="1"/>
    <col min="6665" max="6908" width="9.109375" style="63"/>
    <col min="6909" max="6909" width="37.6640625" style="63" customWidth="1"/>
    <col min="6910" max="6910" width="9.109375" style="63"/>
    <col min="6911" max="6911" width="12.88671875" style="63" customWidth="1"/>
    <col min="6912" max="6913" width="0" style="63" hidden="1" customWidth="1"/>
    <col min="6914" max="6914" width="18.33203125" style="63" customWidth="1"/>
    <col min="6915" max="6915" width="64.88671875" style="63" customWidth="1"/>
    <col min="6916" max="6919" width="9.109375" style="63"/>
    <col min="6920" max="6920" width="14.88671875" style="63" customWidth="1"/>
    <col min="6921" max="7164" width="9.109375" style="63"/>
    <col min="7165" max="7165" width="37.6640625" style="63" customWidth="1"/>
    <col min="7166" max="7166" width="9.109375" style="63"/>
    <col min="7167" max="7167" width="12.88671875" style="63" customWidth="1"/>
    <col min="7168" max="7169" width="0" style="63" hidden="1" customWidth="1"/>
    <col min="7170" max="7170" width="18.33203125" style="63" customWidth="1"/>
    <col min="7171" max="7171" width="64.88671875" style="63" customWidth="1"/>
    <col min="7172" max="7175" width="9.109375" style="63"/>
    <col min="7176" max="7176" width="14.88671875" style="63" customWidth="1"/>
    <col min="7177" max="7420" width="9.109375" style="63"/>
    <col min="7421" max="7421" width="37.6640625" style="63" customWidth="1"/>
    <col min="7422" max="7422" width="9.109375" style="63"/>
    <col min="7423" max="7423" width="12.88671875" style="63" customWidth="1"/>
    <col min="7424" max="7425" width="0" style="63" hidden="1" customWidth="1"/>
    <col min="7426" max="7426" width="18.33203125" style="63" customWidth="1"/>
    <col min="7427" max="7427" width="64.88671875" style="63" customWidth="1"/>
    <col min="7428" max="7431" width="9.109375" style="63"/>
    <col min="7432" max="7432" width="14.88671875" style="63" customWidth="1"/>
    <col min="7433" max="7676" width="9.109375" style="63"/>
    <col min="7677" max="7677" width="37.6640625" style="63" customWidth="1"/>
    <col min="7678" max="7678" width="9.109375" style="63"/>
    <col min="7679" max="7679" width="12.88671875" style="63" customWidth="1"/>
    <col min="7680" max="7681" width="0" style="63" hidden="1" customWidth="1"/>
    <col min="7682" max="7682" width="18.33203125" style="63" customWidth="1"/>
    <col min="7683" max="7683" width="64.88671875" style="63" customWidth="1"/>
    <col min="7684" max="7687" width="9.109375" style="63"/>
    <col min="7688" max="7688" width="14.88671875" style="63" customWidth="1"/>
    <col min="7689" max="7932" width="9.109375" style="63"/>
    <col min="7933" max="7933" width="37.6640625" style="63" customWidth="1"/>
    <col min="7934" max="7934" width="9.109375" style="63"/>
    <col min="7935" max="7935" width="12.88671875" style="63" customWidth="1"/>
    <col min="7936" max="7937" width="0" style="63" hidden="1" customWidth="1"/>
    <col min="7938" max="7938" width="18.33203125" style="63" customWidth="1"/>
    <col min="7939" max="7939" width="64.88671875" style="63" customWidth="1"/>
    <col min="7940" max="7943" width="9.109375" style="63"/>
    <col min="7944" max="7944" width="14.88671875" style="63" customWidth="1"/>
    <col min="7945" max="8188" width="9.109375" style="63"/>
    <col min="8189" max="8189" width="37.6640625" style="63" customWidth="1"/>
    <col min="8190" max="8190" width="9.109375" style="63"/>
    <col min="8191" max="8191" width="12.88671875" style="63" customWidth="1"/>
    <col min="8192" max="8193" width="0" style="63" hidden="1" customWidth="1"/>
    <col min="8194" max="8194" width="18.33203125" style="63" customWidth="1"/>
    <col min="8195" max="8195" width="64.88671875" style="63" customWidth="1"/>
    <col min="8196" max="8199" width="9.109375" style="63"/>
    <col min="8200" max="8200" width="14.88671875" style="63" customWidth="1"/>
    <col min="8201" max="8444" width="9.109375" style="63"/>
    <col min="8445" max="8445" width="37.6640625" style="63" customWidth="1"/>
    <col min="8446" max="8446" width="9.109375" style="63"/>
    <col min="8447" max="8447" width="12.88671875" style="63" customWidth="1"/>
    <col min="8448" max="8449" width="0" style="63" hidden="1" customWidth="1"/>
    <col min="8450" max="8450" width="18.33203125" style="63" customWidth="1"/>
    <col min="8451" max="8451" width="64.88671875" style="63" customWidth="1"/>
    <col min="8452" max="8455" width="9.109375" style="63"/>
    <col min="8456" max="8456" width="14.88671875" style="63" customWidth="1"/>
    <col min="8457" max="8700" width="9.109375" style="63"/>
    <col min="8701" max="8701" width="37.6640625" style="63" customWidth="1"/>
    <col min="8702" max="8702" width="9.109375" style="63"/>
    <col min="8703" max="8703" width="12.88671875" style="63" customWidth="1"/>
    <col min="8704" max="8705" width="0" style="63" hidden="1" customWidth="1"/>
    <col min="8706" max="8706" width="18.33203125" style="63" customWidth="1"/>
    <col min="8707" max="8707" width="64.88671875" style="63" customWidth="1"/>
    <col min="8708" max="8711" width="9.109375" style="63"/>
    <col min="8712" max="8712" width="14.88671875" style="63" customWidth="1"/>
    <col min="8713" max="8956" width="9.109375" style="63"/>
    <col min="8957" max="8957" width="37.6640625" style="63" customWidth="1"/>
    <col min="8958" max="8958" width="9.109375" style="63"/>
    <col min="8959" max="8959" width="12.88671875" style="63" customWidth="1"/>
    <col min="8960" max="8961" width="0" style="63" hidden="1" customWidth="1"/>
    <col min="8962" max="8962" width="18.33203125" style="63" customWidth="1"/>
    <col min="8963" max="8963" width="64.88671875" style="63" customWidth="1"/>
    <col min="8964" max="8967" width="9.109375" style="63"/>
    <col min="8968" max="8968" width="14.88671875" style="63" customWidth="1"/>
    <col min="8969" max="9212" width="9.109375" style="63"/>
    <col min="9213" max="9213" width="37.6640625" style="63" customWidth="1"/>
    <col min="9214" max="9214" width="9.109375" style="63"/>
    <col min="9215" max="9215" width="12.88671875" style="63" customWidth="1"/>
    <col min="9216" max="9217" width="0" style="63" hidden="1" customWidth="1"/>
    <col min="9218" max="9218" width="18.33203125" style="63" customWidth="1"/>
    <col min="9219" max="9219" width="64.88671875" style="63" customWidth="1"/>
    <col min="9220" max="9223" width="9.109375" style="63"/>
    <col min="9224" max="9224" width="14.88671875" style="63" customWidth="1"/>
    <col min="9225" max="9468" width="9.109375" style="63"/>
    <col min="9469" max="9469" width="37.6640625" style="63" customWidth="1"/>
    <col min="9470" max="9470" width="9.109375" style="63"/>
    <col min="9471" max="9471" width="12.88671875" style="63" customWidth="1"/>
    <col min="9472" max="9473" width="0" style="63" hidden="1" customWidth="1"/>
    <col min="9474" max="9474" width="18.33203125" style="63" customWidth="1"/>
    <col min="9475" max="9475" width="64.88671875" style="63" customWidth="1"/>
    <col min="9476" max="9479" width="9.109375" style="63"/>
    <col min="9480" max="9480" width="14.88671875" style="63" customWidth="1"/>
    <col min="9481" max="9724" width="9.109375" style="63"/>
    <col min="9725" max="9725" width="37.6640625" style="63" customWidth="1"/>
    <col min="9726" max="9726" width="9.109375" style="63"/>
    <col min="9727" max="9727" width="12.88671875" style="63" customWidth="1"/>
    <col min="9728" max="9729" width="0" style="63" hidden="1" customWidth="1"/>
    <col min="9730" max="9730" width="18.33203125" style="63" customWidth="1"/>
    <col min="9731" max="9731" width="64.88671875" style="63" customWidth="1"/>
    <col min="9732" max="9735" width="9.109375" style="63"/>
    <col min="9736" max="9736" width="14.88671875" style="63" customWidth="1"/>
    <col min="9737" max="9980" width="9.109375" style="63"/>
    <col min="9981" max="9981" width="37.6640625" style="63" customWidth="1"/>
    <col min="9982" max="9982" width="9.109375" style="63"/>
    <col min="9983" max="9983" width="12.88671875" style="63" customWidth="1"/>
    <col min="9984" max="9985" width="0" style="63" hidden="1" customWidth="1"/>
    <col min="9986" max="9986" width="18.33203125" style="63" customWidth="1"/>
    <col min="9987" max="9987" width="64.88671875" style="63" customWidth="1"/>
    <col min="9988" max="9991" width="9.109375" style="63"/>
    <col min="9992" max="9992" width="14.88671875" style="63" customWidth="1"/>
    <col min="9993" max="10236" width="9.109375" style="63"/>
    <col min="10237" max="10237" width="37.6640625" style="63" customWidth="1"/>
    <col min="10238" max="10238" width="9.109375" style="63"/>
    <col min="10239" max="10239" width="12.88671875" style="63" customWidth="1"/>
    <col min="10240" max="10241" width="0" style="63" hidden="1" customWidth="1"/>
    <col min="10242" max="10242" width="18.33203125" style="63" customWidth="1"/>
    <col min="10243" max="10243" width="64.88671875" style="63" customWidth="1"/>
    <col min="10244" max="10247" width="9.109375" style="63"/>
    <col min="10248" max="10248" width="14.88671875" style="63" customWidth="1"/>
    <col min="10249" max="10492" width="9.109375" style="63"/>
    <col min="10493" max="10493" width="37.6640625" style="63" customWidth="1"/>
    <col min="10494" max="10494" width="9.109375" style="63"/>
    <col min="10495" max="10495" width="12.88671875" style="63" customWidth="1"/>
    <col min="10496" max="10497" width="0" style="63" hidden="1" customWidth="1"/>
    <col min="10498" max="10498" width="18.33203125" style="63" customWidth="1"/>
    <col min="10499" max="10499" width="64.88671875" style="63" customWidth="1"/>
    <col min="10500" max="10503" width="9.109375" style="63"/>
    <col min="10504" max="10504" width="14.88671875" style="63" customWidth="1"/>
    <col min="10505" max="10748" width="9.109375" style="63"/>
    <col min="10749" max="10749" width="37.6640625" style="63" customWidth="1"/>
    <col min="10750" max="10750" width="9.109375" style="63"/>
    <col min="10751" max="10751" width="12.88671875" style="63" customWidth="1"/>
    <col min="10752" max="10753" width="0" style="63" hidden="1" customWidth="1"/>
    <col min="10754" max="10754" width="18.33203125" style="63" customWidth="1"/>
    <col min="10755" max="10755" width="64.88671875" style="63" customWidth="1"/>
    <col min="10756" max="10759" width="9.109375" style="63"/>
    <col min="10760" max="10760" width="14.88671875" style="63" customWidth="1"/>
    <col min="10761" max="11004" width="9.109375" style="63"/>
    <col min="11005" max="11005" width="37.6640625" style="63" customWidth="1"/>
    <col min="11006" max="11006" width="9.109375" style="63"/>
    <col min="11007" max="11007" width="12.88671875" style="63" customWidth="1"/>
    <col min="11008" max="11009" width="0" style="63" hidden="1" customWidth="1"/>
    <col min="11010" max="11010" width="18.33203125" style="63" customWidth="1"/>
    <col min="11011" max="11011" width="64.88671875" style="63" customWidth="1"/>
    <col min="11012" max="11015" width="9.109375" style="63"/>
    <col min="11016" max="11016" width="14.88671875" style="63" customWidth="1"/>
    <col min="11017" max="11260" width="9.109375" style="63"/>
    <col min="11261" max="11261" width="37.6640625" style="63" customWidth="1"/>
    <col min="11262" max="11262" width="9.109375" style="63"/>
    <col min="11263" max="11263" width="12.88671875" style="63" customWidth="1"/>
    <col min="11264" max="11265" width="0" style="63" hidden="1" customWidth="1"/>
    <col min="11266" max="11266" width="18.33203125" style="63" customWidth="1"/>
    <col min="11267" max="11267" width="64.88671875" style="63" customWidth="1"/>
    <col min="11268" max="11271" width="9.109375" style="63"/>
    <col min="11272" max="11272" width="14.88671875" style="63" customWidth="1"/>
    <col min="11273" max="11516" width="9.109375" style="63"/>
    <col min="11517" max="11517" width="37.6640625" style="63" customWidth="1"/>
    <col min="11518" max="11518" width="9.109375" style="63"/>
    <col min="11519" max="11519" width="12.88671875" style="63" customWidth="1"/>
    <col min="11520" max="11521" width="0" style="63" hidden="1" customWidth="1"/>
    <col min="11522" max="11522" width="18.33203125" style="63" customWidth="1"/>
    <col min="11523" max="11523" width="64.88671875" style="63" customWidth="1"/>
    <col min="11524" max="11527" width="9.109375" style="63"/>
    <col min="11528" max="11528" width="14.88671875" style="63" customWidth="1"/>
    <col min="11529" max="11772" width="9.109375" style="63"/>
    <col min="11773" max="11773" width="37.6640625" style="63" customWidth="1"/>
    <col min="11774" max="11774" width="9.109375" style="63"/>
    <col min="11775" max="11775" width="12.88671875" style="63" customWidth="1"/>
    <col min="11776" max="11777" width="0" style="63" hidden="1" customWidth="1"/>
    <col min="11778" max="11778" width="18.33203125" style="63" customWidth="1"/>
    <col min="11779" max="11779" width="64.88671875" style="63" customWidth="1"/>
    <col min="11780" max="11783" width="9.109375" style="63"/>
    <col min="11784" max="11784" width="14.88671875" style="63" customWidth="1"/>
    <col min="11785" max="12028" width="9.109375" style="63"/>
    <col min="12029" max="12029" width="37.6640625" style="63" customWidth="1"/>
    <col min="12030" max="12030" width="9.109375" style="63"/>
    <col min="12031" max="12031" width="12.88671875" style="63" customWidth="1"/>
    <col min="12032" max="12033" width="0" style="63" hidden="1" customWidth="1"/>
    <col min="12034" max="12034" width="18.33203125" style="63" customWidth="1"/>
    <col min="12035" max="12035" width="64.88671875" style="63" customWidth="1"/>
    <col min="12036" max="12039" width="9.109375" style="63"/>
    <col min="12040" max="12040" width="14.88671875" style="63" customWidth="1"/>
    <col min="12041" max="12284" width="9.109375" style="63"/>
    <col min="12285" max="12285" width="37.6640625" style="63" customWidth="1"/>
    <col min="12286" max="12286" width="9.109375" style="63"/>
    <col min="12287" max="12287" width="12.88671875" style="63" customWidth="1"/>
    <col min="12288" max="12289" width="0" style="63" hidden="1" customWidth="1"/>
    <col min="12290" max="12290" width="18.33203125" style="63" customWidth="1"/>
    <col min="12291" max="12291" width="64.88671875" style="63" customWidth="1"/>
    <col min="12292" max="12295" width="9.109375" style="63"/>
    <col min="12296" max="12296" width="14.88671875" style="63" customWidth="1"/>
    <col min="12297" max="12540" width="9.109375" style="63"/>
    <col min="12541" max="12541" width="37.6640625" style="63" customWidth="1"/>
    <col min="12542" max="12542" width="9.109375" style="63"/>
    <col min="12543" max="12543" width="12.88671875" style="63" customWidth="1"/>
    <col min="12544" max="12545" width="0" style="63" hidden="1" customWidth="1"/>
    <col min="12546" max="12546" width="18.33203125" style="63" customWidth="1"/>
    <col min="12547" max="12547" width="64.88671875" style="63" customWidth="1"/>
    <col min="12548" max="12551" width="9.109375" style="63"/>
    <col min="12552" max="12552" width="14.88671875" style="63" customWidth="1"/>
    <col min="12553" max="12796" width="9.109375" style="63"/>
    <col min="12797" max="12797" width="37.6640625" style="63" customWidth="1"/>
    <col min="12798" max="12798" width="9.109375" style="63"/>
    <col min="12799" max="12799" width="12.88671875" style="63" customWidth="1"/>
    <col min="12800" max="12801" width="0" style="63" hidden="1" customWidth="1"/>
    <col min="12802" max="12802" width="18.33203125" style="63" customWidth="1"/>
    <col min="12803" max="12803" width="64.88671875" style="63" customWidth="1"/>
    <col min="12804" max="12807" width="9.109375" style="63"/>
    <col min="12808" max="12808" width="14.88671875" style="63" customWidth="1"/>
    <col min="12809" max="13052" width="9.109375" style="63"/>
    <col min="13053" max="13053" width="37.6640625" style="63" customWidth="1"/>
    <col min="13054" max="13054" width="9.109375" style="63"/>
    <col min="13055" max="13055" width="12.88671875" style="63" customWidth="1"/>
    <col min="13056" max="13057" width="0" style="63" hidden="1" customWidth="1"/>
    <col min="13058" max="13058" width="18.33203125" style="63" customWidth="1"/>
    <col min="13059" max="13059" width="64.88671875" style="63" customWidth="1"/>
    <col min="13060" max="13063" width="9.109375" style="63"/>
    <col min="13064" max="13064" width="14.88671875" style="63" customWidth="1"/>
    <col min="13065" max="13308" width="9.109375" style="63"/>
    <col min="13309" max="13309" width="37.6640625" style="63" customWidth="1"/>
    <col min="13310" max="13310" width="9.109375" style="63"/>
    <col min="13311" max="13311" width="12.88671875" style="63" customWidth="1"/>
    <col min="13312" max="13313" width="0" style="63" hidden="1" customWidth="1"/>
    <col min="13314" max="13314" width="18.33203125" style="63" customWidth="1"/>
    <col min="13315" max="13315" width="64.88671875" style="63" customWidth="1"/>
    <col min="13316" max="13319" width="9.109375" style="63"/>
    <col min="13320" max="13320" width="14.88671875" style="63" customWidth="1"/>
    <col min="13321" max="13564" width="9.109375" style="63"/>
    <col min="13565" max="13565" width="37.6640625" style="63" customWidth="1"/>
    <col min="13566" max="13566" width="9.109375" style="63"/>
    <col min="13567" max="13567" width="12.88671875" style="63" customWidth="1"/>
    <col min="13568" max="13569" width="0" style="63" hidden="1" customWidth="1"/>
    <col min="13570" max="13570" width="18.33203125" style="63" customWidth="1"/>
    <col min="13571" max="13571" width="64.88671875" style="63" customWidth="1"/>
    <col min="13572" max="13575" width="9.109375" style="63"/>
    <col min="13576" max="13576" width="14.88671875" style="63" customWidth="1"/>
    <col min="13577" max="13820" width="9.109375" style="63"/>
    <col min="13821" max="13821" width="37.6640625" style="63" customWidth="1"/>
    <col min="13822" max="13822" width="9.109375" style="63"/>
    <col min="13823" max="13823" width="12.88671875" style="63" customWidth="1"/>
    <col min="13824" max="13825" width="0" style="63" hidden="1" customWidth="1"/>
    <col min="13826" max="13826" width="18.33203125" style="63" customWidth="1"/>
    <col min="13827" max="13827" width="64.88671875" style="63" customWidth="1"/>
    <col min="13828" max="13831" width="9.109375" style="63"/>
    <col min="13832" max="13832" width="14.88671875" style="63" customWidth="1"/>
    <col min="13833" max="14076" width="9.109375" style="63"/>
    <col min="14077" max="14077" width="37.6640625" style="63" customWidth="1"/>
    <col min="14078" max="14078" width="9.109375" style="63"/>
    <col min="14079" max="14079" width="12.88671875" style="63" customWidth="1"/>
    <col min="14080" max="14081" width="0" style="63" hidden="1" customWidth="1"/>
    <col min="14082" max="14082" width="18.33203125" style="63" customWidth="1"/>
    <col min="14083" max="14083" width="64.88671875" style="63" customWidth="1"/>
    <col min="14084" max="14087" width="9.109375" style="63"/>
    <col min="14088" max="14088" width="14.88671875" style="63" customWidth="1"/>
    <col min="14089" max="14332" width="9.109375" style="63"/>
    <col min="14333" max="14333" width="37.6640625" style="63" customWidth="1"/>
    <col min="14334" max="14334" width="9.109375" style="63"/>
    <col min="14335" max="14335" width="12.88671875" style="63" customWidth="1"/>
    <col min="14336" max="14337" width="0" style="63" hidden="1" customWidth="1"/>
    <col min="14338" max="14338" width="18.33203125" style="63" customWidth="1"/>
    <col min="14339" max="14339" width="64.88671875" style="63" customWidth="1"/>
    <col min="14340" max="14343" width="9.109375" style="63"/>
    <col min="14344" max="14344" width="14.88671875" style="63" customWidth="1"/>
    <col min="14345" max="14588" width="9.109375" style="63"/>
    <col min="14589" max="14589" width="37.6640625" style="63" customWidth="1"/>
    <col min="14590" max="14590" width="9.109375" style="63"/>
    <col min="14591" max="14591" width="12.88671875" style="63" customWidth="1"/>
    <col min="14592" max="14593" width="0" style="63" hidden="1" customWidth="1"/>
    <col min="14594" max="14594" width="18.33203125" style="63" customWidth="1"/>
    <col min="14595" max="14595" width="64.88671875" style="63" customWidth="1"/>
    <col min="14596" max="14599" width="9.109375" style="63"/>
    <col min="14600" max="14600" width="14.88671875" style="63" customWidth="1"/>
    <col min="14601" max="14844" width="9.109375" style="63"/>
    <col min="14845" max="14845" width="37.6640625" style="63" customWidth="1"/>
    <col min="14846" max="14846" width="9.109375" style="63"/>
    <col min="14847" max="14847" width="12.88671875" style="63" customWidth="1"/>
    <col min="14848" max="14849" width="0" style="63" hidden="1" customWidth="1"/>
    <col min="14850" max="14850" width="18.33203125" style="63" customWidth="1"/>
    <col min="14851" max="14851" width="64.88671875" style="63" customWidth="1"/>
    <col min="14852" max="14855" width="9.109375" style="63"/>
    <col min="14856" max="14856" width="14.88671875" style="63" customWidth="1"/>
    <col min="14857" max="15100" width="9.109375" style="63"/>
    <col min="15101" max="15101" width="37.6640625" style="63" customWidth="1"/>
    <col min="15102" max="15102" width="9.109375" style="63"/>
    <col min="15103" max="15103" width="12.88671875" style="63" customWidth="1"/>
    <col min="15104" max="15105" width="0" style="63" hidden="1" customWidth="1"/>
    <col min="15106" max="15106" width="18.33203125" style="63" customWidth="1"/>
    <col min="15107" max="15107" width="64.88671875" style="63" customWidth="1"/>
    <col min="15108" max="15111" width="9.109375" style="63"/>
    <col min="15112" max="15112" width="14.88671875" style="63" customWidth="1"/>
    <col min="15113" max="15356" width="9.109375" style="63"/>
    <col min="15357" max="15357" width="37.6640625" style="63" customWidth="1"/>
    <col min="15358" max="15358" width="9.109375" style="63"/>
    <col min="15359" max="15359" width="12.88671875" style="63" customWidth="1"/>
    <col min="15360" max="15361" width="0" style="63" hidden="1" customWidth="1"/>
    <col min="15362" max="15362" width="18.33203125" style="63" customWidth="1"/>
    <col min="15363" max="15363" width="64.88671875" style="63" customWidth="1"/>
    <col min="15364" max="15367" width="9.109375" style="63"/>
    <col min="15368" max="15368" width="14.88671875" style="63" customWidth="1"/>
    <col min="15369" max="15612" width="9.109375" style="63"/>
    <col min="15613" max="15613" width="37.6640625" style="63" customWidth="1"/>
    <col min="15614" max="15614" width="9.109375" style="63"/>
    <col min="15615" max="15615" width="12.88671875" style="63" customWidth="1"/>
    <col min="15616" max="15617" width="0" style="63" hidden="1" customWidth="1"/>
    <col min="15618" max="15618" width="18.33203125" style="63" customWidth="1"/>
    <col min="15619" max="15619" width="64.88671875" style="63" customWidth="1"/>
    <col min="15620" max="15623" width="9.109375" style="63"/>
    <col min="15624" max="15624" width="14.88671875" style="63" customWidth="1"/>
    <col min="15625" max="15868" width="9.109375" style="63"/>
    <col min="15869" max="15869" width="37.6640625" style="63" customWidth="1"/>
    <col min="15870" max="15870" width="9.109375" style="63"/>
    <col min="15871" max="15871" width="12.88671875" style="63" customWidth="1"/>
    <col min="15872" max="15873" width="0" style="63" hidden="1" customWidth="1"/>
    <col min="15874" max="15874" width="18.33203125" style="63" customWidth="1"/>
    <col min="15875" max="15875" width="64.88671875" style="63" customWidth="1"/>
    <col min="15876" max="15879" width="9.109375" style="63"/>
    <col min="15880" max="15880" width="14.88671875" style="63" customWidth="1"/>
    <col min="15881" max="16124" width="9.109375" style="63"/>
    <col min="16125" max="16125" width="37.6640625" style="63" customWidth="1"/>
    <col min="16126" max="16126" width="9.109375" style="63"/>
    <col min="16127" max="16127" width="12.88671875" style="63" customWidth="1"/>
    <col min="16128" max="16129" width="0" style="63" hidden="1" customWidth="1"/>
    <col min="16130" max="16130" width="18.33203125" style="63" customWidth="1"/>
    <col min="16131" max="16131" width="64.88671875" style="63" customWidth="1"/>
    <col min="16132" max="16135" width="9.109375" style="63"/>
    <col min="16136" max="16136" width="14.88671875" style="63" customWidth="1"/>
    <col min="16137" max="16384" width="9.109375" style="63"/>
  </cols>
  <sheetData>
    <row r="1" spans="1:44" ht="18" x14ac:dyDescent="0.3">
      <c r="L1" s="38" t="s">
        <v>68</v>
      </c>
    </row>
    <row r="2" spans="1:44" ht="18" x14ac:dyDescent="0.35">
      <c r="L2" s="13" t="s">
        <v>9</v>
      </c>
    </row>
    <row r="3" spans="1:44" ht="18" x14ac:dyDescent="0.35">
      <c r="L3" s="13" t="s">
        <v>67</v>
      </c>
    </row>
    <row r="4" spans="1:44" ht="18" x14ac:dyDescent="0.35">
      <c r="K4" s="13"/>
    </row>
    <row r="5" spans="1:44" x14ac:dyDescent="0.3">
      <c r="A5" s="242" t="str">
        <f>'1. паспорт местоположение'!A5:C5</f>
        <v>Год раскрытия информации: 2021 год</v>
      </c>
      <c r="B5" s="242"/>
      <c r="C5" s="242"/>
      <c r="D5" s="242"/>
      <c r="E5" s="242"/>
      <c r="F5" s="242"/>
      <c r="G5" s="242"/>
      <c r="H5" s="242"/>
      <c r="I5" s="242"/>
      <c r="J5" s="242"/>
      <c r="K5" s="242"/>
      <c r="L5" s="242"/>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row>
    <row r="6" spans="1:44" ht="18" x14ac:dyDescent="0.35">
      <c r="K6" s="13"/>
    </row>
    <row r="7" spans="1:44" ht="17.399999999999999" x14ac:dyDescent="0.3">
      <c r="A7" s="246" t="s">
        <v>8</v>
      </c>
      <c r="B7" s="246"/>
      <c r="C7" s="246"/>
      <c r="D7" s="246"/>
      <c r="E7" s="246"/>
      <c r="F7" s="246"/>
      <c r="G7" s="246"/>
      <c r="H7" s="246"/>
      <c r="I7" s="246"/>
      <c r="J7" s="246"/>
      <c r="K7" s="246"/>
      <c r="L7" s="246"/>
    </row>
    <row r="8" spans="1:44" ht="17.399999999999999" x14ac:dyDescent="0.3">
      <c r="A8" s="246"/>
      <c r="B8" s="246"/>
      <c r="C8" s="246"/>
      <c r="D8" s="246"/>
      <c r="E8" s="246"/>
      <c r="F8" s="246"/>
      <c r="G8" s="246"/>
      <c r="H8" s="246"/>
      <c r="I8" s="246"/>
      <c r="J8" s="246"/>
      <c r="K8" s="246"/>
      <c r="L8" s="246"/>
    </row>
    <row r="9" spans="1:44" x14ac:dyDescent="0.3">
      <c r="A9" s="247" t="s">
        <v>479</v>
      </c>
      <c r="B9" s="247"/>
      <c r="C9" s="247"/>
      <c r="D9" s="247"/>
      <c r="E9" s="247"/>
      <c r="F9" s="247"/>
      <c r="G9" s="247"/>
      <c r="H9" s="247"/>
      <c r="I9" s="247"/>
      <c r="J9" s="247"/>
      <c r="K9" s="247"/>
      <c r="L9" s="247"/>
    </row>
    <row r="10" spans="1:44" x14ac:dyDescent="0.3">
      <c r="A10" s="243" t="s">
        <v>7</v>
      </c>
      <c r="B10" s="243"/>
      <c r="C10" s="243"/>
      <c r="D10" s="243"/>
      <c r="E10" s="243"/>
      <c r="F10" s="243"/>
      <c r="G10" s="243"/>
      <c r="H10" s="243"/>
      <c r="I10" s="243"/>
      <c r="J10" s="243"/>
      <c r="K10" s="243"/>
      <c r="L10" s="243"/>
    </row>
    <row r="11" spans="1:44" ht="17.399999999999999" x14ac:dyDescent="0.3">
      <c r="A11" s="246"/>
      <c r="B11" s="246"/>
      <c r="C11" s="246"/>
      <c r="D11" s="246"/>
      <c r="E11" s="246"/>
      <c r="F11" s="246"/>
      <c r="G11" s="246"/>
      <c r="H11" s="246"/>
      <c r="I11" s="246"/>
      <c r="J11" s="246"/>
      <c r="K11" s="246"/>
      <c r="L11" s="246"/>
    </row>
    <row r="12" spans="1:44" x14ac:dyDescent="0.3">
      <c r="A12" s="247" t="str">
        <f>'1. паспорт местоположение'!A12:C12</f>
        <v>L_1.1.8.2022</v>
      </c>
      <c r="B12" s="247"/>
      <c r="C12" s="247"/>
      <c r="D12" s="247"/>
      <c r="E12" s="247"/>
      <c r="F12" s="247"/>
      <c r="G12" s="247"/>
      <c r="H12" s="247"/>
      <c r="I12" s="247"/>
      <c r="J12" s="247"/>
      <c r="K12" s="247"/>
      <c r="L12" s="247"/>
    </row>
    <row r="13" spans="1:44" x14ac:dyDescent="0.3">
      <c r="A13" s="243" t="s">
        <v>6</v>
      </c>
      <c r="B13" s="243"/>
      <c r="C13" s="243"/>
      <c r="D13" s="243"/>
      <c r="E13" s="243"/>
      <c r="F13" s="243"/>
      <c r="G13" s="243"/>
      <c r="H13" s="243"/>
      <c r="I13" s="243"/>
      <c r="J13" s="243"/>
      <c r="K13" s="243"/>
      <c r="L13" s="243"/>
    </row>
    <row r="14" spans="1:44" ht="18" x14ac:dyDescent="0.3">
      <c r="A14" s="251"/>
      <c r="B14" s="251"/>
      <c r="C14" s="251"/>
      <c r="D14" s="251"/>
      <c r="E14" s="251"/>
      <c r="F14" s="251"/>
      <c r="G14" s="251"/>
      <c r="H14" s="251"/>
      <c r="I14" s="251"/>
      <c r="J14" s="251"/>
      <c r="K14" s="251"/>
      <c r="L14" s="251"/>
    </row>
    <row r="15" spans="1:44" x14ac:dyDescent="0.3">
      <c r="A15" s="247" t="str">
        <f>'1. паспорт местоположение'!A15:C15</f>
        <v>Реконструкция ТП-502. Замена 8 высоковольтных ячеек в РУ-10кВ</v>
      </c>
      <c r="B15" s="247"/>
      <c r="C15" s="247"/>
      <c r="D15" s="247"/>
      <c r="E15" s="247"/>
      <c r="F15" s="247"/>
      <c r="G15" s="247"/>
      <c r="H15" s="247"/>
      <c r="I15" s="247"/>
      <c r="J15" s="247"/>
      <c r="K15" s="247"/>
      <c r="L15" s="247"/>
    </row>
    <row r="16" spans="1:44" x14ac:dyDescent="0.3">
      <c r="A16" s="243" t="s">
        <v>5</v>
      </c>
      <c r="B16" s="243"/>
      <c r="C16" s="243"/>
      <c r="D16" s="243"/>
      <c r="E16" s="243"/>
      <c r="F16" s="243"/>
      <c r="G16" s="243"/>
      <c r="H16" s="243"/>
      <c r="I16" s="243"/>
      <c r="J16" s="243"/>
      <c r="K16" s="243"/>
      <c r="L16" s="243"/>
    </row>
    <row r="17" spans="1:12" ht="15.75" customHeight="1" x14ac:dyDescent="0.3">
      <c r="L17" s="101"/>
    </row>
    <row r="18" spans="1:12" x14ac:dyDescent="0.3">
      <c r="K18" s="100"/>
    </row>
    <row r="19" spans="1:12" ht="15.75" customHeight="1" x14ac:dyDescent="0.3">
      <c r="A19" s="364" t="s">
        <v>447</v>
      </c>
      <c r="B19" s="364"/>
      <c r="C19" s="364"/>
      <c r="D19" s="364"/>
      <c r="E19" s="364"/>
      <c r="F19" s="364"/>
      <c r="G19" s="364"/>
      <c r="H19" s="364"/>
      <c r="I19" s="364"/>
      <c r="J19" s="364"/>
      <c r="K19" s="364"/>
      <c r="L19" s="364"/>
    </row>
    <row r="20" spans="1:12" x14ac:dyDescent="0.3">
      <c r="A20" s="67"/>
      <c r="B20" s="67"/>
      <c r="C20" s="99"/>
      <c r="D20" s="99"/>
      <c r="E20" s="99"/>
      <c r="F20" s="99"/>
      <c r="G20" s="99"/>
      <c r="H20" s="99"/>
      <c r="I20" s="99"/>
      <c r="J20" s="99"/>
      <c r="K20" s="99"/>
      <c r="L20" s="99"/>
    </row>
    <row r="21" spans="1:12" ht="28.5" customHeight="1" x14ac:dyDescent="0.3">
      <c r="A21" s="365" t="s">
        <v>221</v>
      </c>
      <c r="B21" s="365" t="s">
        <v>220</v>
      </c>
      <c r="C21" s="371" t="s">
        <v>379</v>
      </c>
      <c r="D21" s="371"/>
      <c r="E21" s="371"/>
      <c r="F21" s="371"/>
      <c r="G21" s="371"/>
      <c r="H21" s="371"/>
      <c r="I21" s="366" t="s">
        <v>219</v>
      </c>
      <c r="J21" s="368" t="s">
        <v>381</v>
      </c>
      <c r="K21" s="365" t="s">
        <v>218</v>
      </c>
      <c r="L21" s="367" t="s">
        <v>380</v>
      </c>
    </row>
    <row r="22" spans="1:12" ht="58.5" customHeight="1" x14ac:dyDescent="0.3">
      <c r="A22" s="365"/>
      <c r="B22" s="365"/>
      <c r="C22" s="372" t="s">
        <v>2</v>
      </c>
      <c r="D22" s="372"/>
      <c r="E22" s="169"/>
      <c r="F22" s="170"/>
      <c r="G22" s="373" t="s">
        <v>1</v>
      </c>
      <c r="H22" s="374"/>
      <c r="I22" s="366"/>
      <c r="J22" s="369"/>
      <c r="K22" s="365"/>
      <c r="L22" s="367"/>
    </row>
    <row r="23" spans="1:12" ht="46.8" x14ac:dyDescent="0.3">
      <c r="A23" s="365"/>
      <c r="B23" s="365"/>
      <c r="C23" s="98" t="s">
        <v>217</v>
      </c>
      <c r="D23" s="98" t="s">
        <v>216</v>
      </c>
      <c r="E23" s="98" t="s">
        <v>217</v>
      </c>
      <c r="F23" s="98" t="s">
        <v>216</v>
      </c>
      <c r="G23" s="98" t="s">
        <v>217</v>
      </c>
      <c r="H23" s="98" t="s">
        <v>216</v>
      </c>
      <c r="I23" s="366"/>
      <c r="J23" s="370"/>
      <c r="K23" s="365"/>
      <c r="L23" s="367"/>
    </row>
    <row r="24" spans="1:12" x14ac:dyDescent="0.3">
      <c r="A24" s="76">
        <v>1</v>
      </c>
      <c r="B24" s="76">
        <v>2</v>
      </c>
      <c r="C24" s="98">
        <v>3</v>
      </c>
      <c r="D24" s="98">
        <v>4</v>
      </c>
      <c r="E24" s="98">
        <v>5</v>
      </c>
      <c r="F24" s="98">
        <v>6</v>
      </c>
      <c r="G24" s="98">
        <v>7</v>
      </c>
      <c r="H24" s="98">
        <v>8</v>
      </c>
      <c r="I24" s="98">
        <v>9</v>
      </c>
      <c r="J24" s="98">
        <v>10</v>
      </c>
      <c r="K24" s="98">
        <v>11</v>
      </c>
      <c r="L24" s="98">
        <v>12</v>
      </c>
    </row>
    <row r="25" spans="1:12" x14ac:dyDescent="0.3">
      <c r="A25" s="94">
        <v>1</v>
      </c>
      <c r="B25" s="95" t="s">
        <v>215</v>
      </c>
      <c r="C25" s="95"/>
      <c r="D25" s="96"/>
      <c r="E25" s="96"/>
      <c r="F25" s="96"/>
      <c r="G25" s="96"/>
      <c r="H25" s="96"/>
      <c r="I25" s="96"/>
      <c r="J25" s="96"/>
      <c r="K25" s="91"/>
      <c r="L25" s="103"/>
    </row>
    <row r="26" spans="1:12" ht="21.75" customHeight="1" x14ac:dyDescent="0.3">
      <c r="A26" s="94" t="s">
        <v>214</v>
      </c>
      <c r="B26" s="97" t="s">
        <v>386</v>
      </c>
      <c r="C26" s="92" t="s">
        <v>497</v>
      </c>
      <c r="D26" s="92" t="s">
        <v>497</v>
      </c>
      <c r="E26" s="92" t="s">
        <v>497</v>
      </c>
      <c r="F26" s="92" t="s">
        <v>497</v>
      </c>
      <c r="G26" s="92" t="s">
        <v>497</v>
      </c>
      <c r="H26" s="92" t="s">
        <v>497</v>
      </c>
      <c r="I26" s="92" t="s">
        <v>497</v>
      </c>
      <c r="J26" s="92" t="s">
        <v>497</v>
      </c>
      <c r="K26" s="92"/>
      <c r="L26" s="92"/>
    </row>
    <row r="27" spans="1:12" s="70" customFormat="1" ht="39" customHeight="1" x14ac:dyDescent="0.3">
      <c r="A27" s="94" t="s">
        <v>213</v>
      </c>
      <c r="B27" s="97" t="s">
        <v>388</v>
      </c>
      <c r="C27" s="92" t="s">
        <v>497</v>
      </c>
      <c r="D27" s="92" t="s">
        <v>497</v>
      </c>
      <c r="E27" s="92" t="s">
        <v>497</v>
      </c>
      <c r="F27" s="92" t="s">
        <v>497</v>
      </c>
      <c r="G27" s="92" t="s">
        <v>497</v>
      </c>
      <c r="H27" s="92" t="s">
        <v>497</v>
      </c>
      <c r="I27" s="92" t="s">
        <v>497</v>
      </c>
      <c r="J27" s="92" t="s">
        <v>497</v>
      </c>
      <c r="K27" s="92"/>
      <c r="L27" s="92"/>
    </row>
    <row r="28" spans="1:12" s="70" customFormat="1" ht="70.5" customHeight="1" x14ac:dyDescent="0.3">
      <c r="A28" s="94" t="s">
        <v>387</v>
      </c>
      <c r="B28" s="97" t="s">
        <v>392</v>
      </c>
      <c r="C28" s="92" t="s">
        <v>497</v>
      </c>
      <c r="D28" s="92" t="s">
        <v>497</v>
      </c>
      <c r="E28" s="92" t="s">
        <v>497</v>
      </c>
      <c r="F28" s="92" t="s">
        <v>497</v>
      </c>
      <c r="G28" s="92" t="s">
        <v>497</v>
      </c>
      <c r="H28" s="92" t="s">
        <v>497</v>
      </c>
      <c r="I28" s="92" t="s">
        <v>497</v>
      </c>
      <c r="J28" s="92" t="s">
        <v>497</v>
      </c>
      <c r="K28" s="92"/>
      <c r="L28" s="92"/>
    </row>
    <row r="29" spans="1:12" s="70" customFormat="1" ht="33.75" customHeight="1" x14ac:dyDescent="0.3">
      <c r="A29" s="94" t="s">
        <v>212</v>
      </c>
      <c r="B29" s="97" t="s">
        <v>391</v>
      </c>
      <c r="C29" s="92" t="s">
        <v>497</v>
      </c>
      <c r="D29" s="92" t="s">
        <v>497</v>
      </c>
      <c r="E29" s="92" t="s">
        <v>497</v>
      </c>
      <c r="F29" s="92" t="s">
        <v>497</v>
      </c>
      <c r="G29" s="92" t="s">
        <v>497</v>
      </c>
      <c r="H29" s="92" t="s">
        <v>497</v>
      </c>
      <c r="I29" s="92" t="s">
        <v>497</v>
      </c>
      <c r="J29" s="92" t="s">
        <v>497</v>
      </c>
      <c r="K29" s="92"/>
      <c r="L29" s="92"/>
    </row>
    <row r="30" spans="1:12" s="70" customFormat="1" ht="42" customHeight="1" x14ac:dyDescent="0.3">
      <c r="A30" s="94" t="s">
        <v>211</v>
      </c>
      <c r="B30" s="97" t="s">
        <v>393</v>
      </c>
      <c r="C30" s="92" t="s">
        <v>497</v>
      </c>
      <c r="D30" s="92" t="s">
        <v>497</v>
      </c>
      <c r="E30" s="92" t="s">
        <v>497</v>
      </c>
      <c r="F30" s="92" t="s">
        <v>497</v>
      </c>
      <c r="G30" s="92" t="s">
        <v>497</v>
      </c>
      <c r="H30" s="92" t="s">
        <v>497</v>
      </c>
      <c r="I30" s="92" t="s">
        <v>497</v>
      </c>
      <c r="J30" s="92" t="s">
        <v>497</v>
      </c>
      <c r="K30" s="92"/>
      <c r="L30" s="92"/>
    </row>
    <row r="31" spans="1:12" s="70" customFormat="1" ht="37.5" customHeight="1" x14ac:dyDescent="0.3">
      <c r="A31" s="94" t="s">
        <v>210</v>
      </c>
      <c r="B31" s="93" t="s">
        <v>389</v>
      </c>
      <c r="C31" s="92" t="s">
        <v>497</v>
      </c>
      <c r="D31" s="92" t="s">
        <v>497</v>
      </c>
      <c r="E31" s="92" t="s">
        <v>497</v>
      </c>
      <c r="F31" s="92" t="s">
        <v>497</v>
      </c>
      <c r="G31" s="92" t="s">
        <v>497</v>
      </c>
      <c r="H31" s="92" t="s">
        <v>497</v>
      </c>
      <c r="I31" s="92" t="s">
        <v>497</v>
      </c>
      <c r="J31" s="92" t="s">
        <v>497</v>
      </c>
      <c r="K31" s="92"/>
      <c r="L31" s="92"/>
    </row>
    <row r="32" spans="1:12" s="70" customFormat="1" ht="46.8" x14ac:dyDescent="0.3">
      <c r="A32" s="94" t="s">
        <v>208</v>
      </c>
      <c r="B32" s="93" t="s">
        <v>394</v>
      </c>
      <c r="C32" s="92" t="s">
        <v>497</v>
      </c>
      <c r="D32" s="92" t="s">
        <v>497</v>
      </c>
      <c r="E32" s="92" t="s">
        <v>497</v>
      </c>
      <c r="F32" s="92" t="s">
        <v>497</v>
      </c>
      <c r="G32" s="92" t="s">
        <v>497</v>
      </c>
      <c r="H32" s="92" t="s">
        <v>497</v>
      </c>
      <c r="I32" s="92" t="s">
        <v>497</v>
      </c>
      <c r="J32" s="92" t="s">
        <v>497</v>
      </c>
      <c r="K32" s="92"/>
      <c r="L32" s="92"/>
    </row>
    <row r="33" spans="1:12" s="70" customFormat="1" ht="37.5" customHeight="1" x14ac:dyDescent="0.3">
      <c r="A33" s="94" t="s">
        <v>405</v>
      </c>
      <c r="B33" s="93" t="s">
        <v>323</v>
      </c>
      <c r="C33" s="92" t="s">
        <v>497</v>
      </c>
      <c r="D33" s="92" t="s">
        <v>497</v>
      </c>
      <c r="E33" s="92" t="s">
        <v>497</v>
      </c>
      <c r="F33" s="92" t="s">
        <v>497</v>
      </c>
      <c r="G33" s="92" t="s">
        <v>497</v>
      </c>
      <c r="H33" s="92" t="s">
        <v>497</v>
      </c>
      <c r="I33" s="92" t="s">
        <v>497</v>
      </c>
      <c r="J33" s="92" t="s">
        <v>497</v>
      </c>
      <c r="K33" s="92"/>
      <c r="L33" s="92"/>
    </row>
    <row r="34" spans="1:12" s="70" customFormat="1" ht="47.25" customHeight="1" x14ac:dyDescent="0.3">
      <c r="A34" s="94" t="s">
        <v>406</v>
      </c>
      <c r="B34" s="93" t="s">
        <v>398</v>
      </c>
      <c r="C34" s="92" t="s">
        <v>497</v>
      </c>
      <c r="D34" s="92" t="s">
        <v>497</v>
      </c>
      <c r="E34" s="92" t="s">
        <v>497</v>
      </c>
      <c r="F34" s="92" t="s">
        <v>497</v>
      </c>
      <c r="G34" s="92" t="s">
        <v>497</v>
      </c>
      <c r="H34" s="92" t="s">
        <v>497</v>
      </c>
      <c r="I34" s="92" t="s">
        <v>497</v>
      </c>
      <c r="J34" s="92" t="s">
        <v>497</v>
      </c>
      <c r="K34" s="92"/>
      <c r="L34" s="92"/>
    </row>
    <row r="35" spans="1:12" s="70" customFormat="1" ht="49.5" customHeight="1" x14ac:dyDescent="0.3">
      <c r="A35" s="94" t="s">
        <v>407</v>
      </c>
      <c r="B35" s="93" t="s">
        <v>209</v>
      </c>
      <c r="C35" s="92" t="s">
        <v>497</v>
      </c>
      <c r="D35" s="92" t="s">
        <v>497</v>
      </c>
      <c r="E35" s="92" t="s">
        <v>497</v>
      </c>
      <c r="F35" s="92" t="s">
        <v>497</v>
      </c>
      <c r="G35" s="92" t="s">
        <v>497</v>
      </c>
      <c r="H35" s="92" t="s">
        <v>497</v>
      </c>
      <c r="I35" s="92" t="s">
        <v>497</v>
      </c>
      <c r="J35" s="92" t="s">
        <v>497</v>
      </c>
      <c r="K35" s="92"/>
      <c r="L35" s="92"/>
    </row>
    <row r="36" spans="1:12" ht="37.5" customHeight="1" x14ac:dyDescent="0.3">
      <c r="A36" s="94" t="s">
        <v>408</v>
      </c>
      <c r="B36" s="93" t="s">
        <v>390</v>
      </c>
      <c r="C36" s="92" t="s">
        <v>497</v>
      </c>
      <c r="D36" s="92" t="s">
        <v>497</v>
      </c>
      <c r="E36" s="92" t="s">
        <v>497</v>
      </c>
      <c r="F36" s="92" t="s">
        <v>497</v>
      </c>
      <c r="G36" s="92" t="s">
        <v>497</v>
      </c>
      <c r="H36" s="92" t="s">
        <v>497</v>
      </c>
      <c r="I36" s="92" t="s">
        <v>497</v>
      </c>
      <c r="J36" s="92" t="s">
        <v>497</v>
      </c>
      <c r="K36" s="92"/>
      <c r="L36" s="92"/>
    </row>
    <row r="37" spans="1:12" x14ac:dyDescent="0.3">
      <c r="A37" s="94" t="s">
        <v>409</v>
      </c>
      <c r="B37" s="93" t="s">
        <v>207</v>
      </c>
      <c r="C37" s="92" t="s">
        <v>497</v>
      </c>
      <c r="D37" s="92" t="s">
        <v>497</v>
      </c>
      <c r="E37" s="200">
        <v>42370</v>
      </c>
      <c r="F37" s="200">
        <v>42430</v>
      </c>
      <c r="G37" s="92" t="s">
        <v>497</v>
      </c>
      <c r="H37" s="92" t="s">
        <v>497</v>
      </c>
      <c r="I37" s="92" t="s">
        <v>497</v>
      </c>
      <c r="J37" s="92" t="s">
        <v>497</v>
      </c>
      <c r="K37" s="92"/>
      <c r="L37" s="92"/>
    </row>
    <row r="38" spans="1:12" x14ac:dyDescent="0.3">
      <c r="A38" s="94" t="s">
        <v>410</v>
      </c>
      <c r="B38" s="95" t="s">
        <v>206</v>
      </c>
      <c r="C38" s="92"/>
      <c r="D38" s="91"/>
      <c r="E38" s="91"/>
      <c r="F38" s="91"/>
      <c r="G38" s="92"/>
      <c r="H38" s="92"/>
      <c r="J38" s="91"/>
      <c r="K38" s="92"/>
      <c r="L38" s="92"/>
    </row>
    <row r="39" spans="1:12" ht="46.8" x14ac:dyDescent="0.3">
      <c r="A39" s="94">
        <v>2</v>
      </c>
      <c r="B39" s="93" t="s">
        <v>395</v>
      </c>
      <c r="C39" s="92" t="s">
        <v>497</v>
      </c>
      <c r="D39" s="92" t="s">
        <v>497</v>
      </c>
      <c r="E39" s="92" t="s">
        <v>497</v>
      </c>
      <c r="F39" s="92" t="s">
        <v>497</v>
      </c>
      <c r="G39" s="92" t="s">
        <v>497</v>
      </c>
      <c r="H39" s="92" t="s">
        <v>497</v>
      </c>
      <c r="I39" s="92" t="s">
        <v>497</v>
      </c>
      <c r="J39" s="92" t="s">
        <v>497</v>
      </c>
      <c r="K39" s="92"/>
      <c r="L39" s="92"/>
    </row>
    <row r="40" spans="1:12" ht="33.75" customHeight="1" x14ac:dyDescent="0.3">
      <c r="A40" s="94" t="s">
        <v>205</v>
      </c>
      <c r="B40" s="93" t="s">
        <v>397</v>
      </c>
      <c r="C40" s="201">
        <v>44652</v>
      </c>
      <c r="D40" s="201">
        <v>44713</v>
      </c>
      <c r="E40" s="91"/>
      <c r="F40" s="91"/>
      <c r="G40" s="92" t="s">
        <v>481</v>
      </c>
      <c r="H40" s="92" t="s">
        <v>481</v>
      </c>
      <c r="I40" s="92" t="s">
        <v>481</v>
      </c>
      <c r="J40" s="92" t="s">
        <v>481</v>
      </c>
      <c r="K40" s="92"/>
      <c r="L40" s="92"/>
    </row>
    <row r="41" spans="1:12" ht="63" customHeight="1" x14ac:dyDescent="0.3">
      <c r="A41" s="94" t="s">
        <v>204</v>
      </c>
      <c r="B41" s="95" t="s">
        <v>476</v>
      </c>
      <c r="C41" s="92" t="s">
        <v>497</v>
      </c>
      <c r="D41" s="92" t="s">
        <v>497</v>
      </c>
      <c r="E41" s="92" t="s">
        <v>497</v>
      </c>
      <c r="F41" s="92" t="s">
        <v>497</v>
      </c>
      <c r="G41" s="92" t="s">
        <v>497</v>
      </c>
      <c r="H41" s="92" t="s">
        <v>497</v>
      </c>
      <c r="I41" s="92" t="s">
        <v>497</v>
      </c>
      <c r="J41" s="92" t="s">
        <v>497</v>
      </c>
      <c r="K41" s="92"/>
      <c r="L41" s="92"/>
    </row>
    <row r="42" spans="1:12" ht="58.5" customHeight="1" x14ac:dyDescent="0.3">
      <c r="A42" s="94">
        <v>3</v>
      </c>
      <c r="B42" s="93" t="s">
        <v>396</v>
      </c>
      <c r="C42" s="92" t="s">
        <v>497</v>
      </c>
      <c r="D42" s="92" t="s">
        <v>497</v>
      </c>
      <c r="E42" s="92" t="s">
        <v>497</v>
      </c>
      <c r="F42" s="92" t="s">
        <v>497</v>
      </c>
      <c r="G42" s="92" t="s">
        <v>497</v>
      </c>
      <c r="H42" s="92" t="s">
        <v>497</v>
      </c>
      <c r="I42" s="92" t="s">
        <v>497</v>
      </c>
      <c r="J42" s="92" t="s">
        <v>497</v>
      </c>
      <c r="K42" s="92"/>
      <c r="L42" s="92"/>
    </row>
    <row r="43" spans="1:12" ht="34.5" customHeight="1" x14ac:dyDescent="0.3">
      <c r="A43" s="94" t="s">
        <v>203</v>
      </c>
      <c r="B43" s="93" t="s">
        <v>201</v>
      </c>
      <c r="C43" s="201">
        <v>44713</v>
      </c>
      <c r="D43" s="201">
        <v>44774</v>
      </c>
      <c r="E43" s="91"/>
      <c r="F43" s="91"/>
      <c r="G43" s="92" t="s">
        <v>481</v>
      </c>
      <c r="H43" s="92" t="s">
        <v>481</v>
      </c>
      <c r="I43" s="92" t="s">
        <v>481</v>
      </c>
      <c r="J43" s="92" t="s">
        <v>481</v>
      </c>
      <c r="K43" s="92"/>
      <c r="L43" s="92"/>
    </row>
    <row r="44" spans="1:12" ht="24.75" customHeight="1" x14ac:dyDescent="0.3">
      <c r="A44" s="94" t="s">
        <v>202</v>
      </c>
      <c r="B44" s="93" t="s">
        <v>199</v>
      </c>
      <c r="C44" s="201">
        <v>44774</v>
      </c>
      <c r="D44" s="201">
        <v>44835</v>
      </c>
      <c r="E44" s="91"/>
      <c r="F44" s="91"/>
      <c r="G44" s="92" t="s">
        <v>481</v>
      </c>
      <c r="H44" s="92" t="s">
        <v>481</v>
      </c>
      <c r="I44" s="92" t="s">
        <v>481</v>
      </c>
      <c r="J44" s="92" t="s">
        <v>481</v>
      </c>
      <c r="K44" s="92"/>
      <c r="L44" s="92"/>
    </row>
    <row r="45" spans="1:12" ht="90.75" customHeight="1" x14ac:dyDescent="0.3">
      <c r="A45" s="94" t="s">
        <v>200</v>
      </c>
      <c r="B45" s="93" t="s">
        <v>401</v>
      </c>
      <c r="C45" s="92" t="s">
        <v>497</v>
      </c>
      <c r="D45" s="92" t="s">
        <v>497</v>
      </c>
      <c r="E45" s="92" t="s">
        <v>497</v>
      </c>
      <c r="F45" s="92" t="s">
        <v>497</v>
      </c>
      <c r="G45" s="92" t="s">
        <v>497</v>
      </c>
      <c r="H45" s="92" t="s">
        <v>497</v>
      </c>
      <c r="I45" s="92" t="s">
        <v>497</v>
      </c>
      <c r="J45" s="92" t="s">
        <v>497</v>
      </c>
      <c r="K45" s="92"/>
      <c r="L45" s="92"/>
    </row>
    <row r="46" spans="1:12" ht="167.25" customHeight="1" x14ac:dyDescent="0.3">
      <c r="A46" s="94" t="s">
        <v>198</v>
      </c>
      <c r="B46" s="93" t="s">
        <v>399</v>
      </c>
      <c r="C46" s="92" t="s">
        <v>497</v>
      </c>
      <c r="D46" s="92" t="s">
        <v>497</v>
      </c>
      <c r="E46" s="92" t="s">
        <v>497</v>
      </c>
      <c r="F46" s="92" t="s">
        <v>497</v>
      </c>
      <c r="G46" s="92" t="s">
        <v>497</v>
      </c>
      <c r="H46" s="92" t="s">
        <v>497</v>
      </c>
      <c r="I46" s="92" t="s">
        <v>497</v>
      </c>
      <c r="J46" s="92" t="s">
        <v>497</v>
      </c>
      <c r="K46" s="92"/>
      <c r="L46" s="92"/>
    </row>
    <row r="47" spans="1:12" ht="30.75" customHeight="1" x14ac:dyDescent="0.3">
      <c r="A47" s="94" t="s">
        <v>196</v>
      </c>
      <c r="B47" s="93" t="s">
        <v>197</v>
      </c>
      <c r="C47" s="201">
        <v>44835</v>
      </c>
      <c r="D47" s="201">
        <v>44866</v>
      </c>
      <c r="E47" s="91"/>
      <c r="F47" s="91"/>
      <c r="G47" s="92" t="s">
        <v>481</v>
      </c>
      <c r="H47" s="92" t="s">
        <v>481</v>
      </c>
      <c r="I47" s="92" t="s">
        <v>481</v>
      </c>
      <c r="J47" s="92" t="s">
        <v>481</v>
      </c>
      <c r="K47" s="92"/>
      <c r="L47" s="92"/>
    </row>
    <row r="48" spans="1:12" ht="37.5" customHeight="1" x14ac:dyDescent="0.3">
      <c r="A48" s="94" t="s">
        <v>411</v>
      </c>
      <c r="B48" s="95" t="s">
        <v>195</v>
      </c>
      <c r="C48" s="201">
        <v>44866</v>
      </c>
      <c r="D48" s="201">
        <v>44866</v>
      </c>
      <c r="E48" s="91"/>
      <c r="F48" s="91"/>
      <c r="G48" s="92" t="s">
        <v>481</v>
      </c>
      <c r="H48" s="92" t="s">
        <v>481</v>
      </c>
      <c r="I48" s="92" t="s">
        <v>481</v>
      </c>
      <c r="J48" s="92" t="s">
        <v>481</v>
      </c>
      <c r="K48" s="92"/>
      <c r="L48" s="92"/>
    </row>
    <row r="49" spans="1:12" ht="35.25" customHeight="1" x14ac:dyDescent="0.3">
      <c r="A49" s="94">
        <v>4</v>
      </c>
      <c r="B49" s="93" t="s">
        <v>193</v>
      </c>
      <c r="C49" s="201">
        <v>44866</v>
      </c>
      <c r="D49" s="201">
        <v>44866</v>
      </c>
      <c r="E49" s="91"/>
      <c r="F49" s="91"/>
      <c r="G49" s="92" t="s">
        <v>481</v>
      </c>
      <c r="H49" s="92" t="s">
        <v>481</v>
      </c>
      <c r="I49" s="92" t="s">
        <v>481</v>
      </c>
      <c r="J49" s="92" t="s">
        <v>481</v>
      </c>
      <c r="K49" s="92"/>
      <c r="L49" s="92"/>
    </row>
    <row r="50" spans="1:12" ht="86.25" customHeight="1" x14ac:dyDescent="0.3">
      <c r="A50" s="94" t="s">
        <v>194</v>
      </c>
      <c r="B50" s="93" t="s">
        <v>400</v>
      </c>
      <c r="C50" s="92" t="s">
        <v>497</v>
      </c>
      <c r="D50" s="92" t="s">
        <v>497</v>
      </c>
      <c r="E50" s="92" t="s">
        <v>497</v>
      </c>
      <c r="F50" s="92" t="s">
        <v>497</v>
      </c>
      <c r="G50" s="92" t="s">
        <v>497</v>
      </c>
      <c r="H50" s="92" t="s">
        <v>497</v>
      </c>
      <c r="I50" s="92" t="s">
        <v>497</v>
      </c>
      <c r="J50" s="92" t="s">
        <v>497</v>
      </c>
      <c r="K50" s="92"/>
      <c r="L50" s="92"/>
    </row>
    <row r="51" spans="1:12" ht="77.25" customHeight="1" x14ac:dyDescent="0.3">
      <c r="A51" s="94" t="s">
        <v>192</v>
      </c>
      <c r="B51" s="93" t="s">
        <v>402</v>
      </c>
      <c r="C51" s="92" t="s">
        <v>497</v>
      </c>
      <c r="D51" s="92" t="s">
        <v>497</v>
      </c>
      <c r="E51" s="92" t="s">
        <v>497</v>
      </c>
      <c r="F51" s="92" t="s">
        <v>497</v>
      </c>
      <c r="G51" s="92" t="s">
        <v>497</v>
      </c>
      <c r="H51" s="92" t="s">
        <v>497</v>
      </c>
      <c r="I51" s="92" t="s">
        <v>497</v>
      </c>
      <c r="J51" s="92" t="s">
        <v>497</v>
      </c>
      <c r="K51" s="92"/>
      <c r="L51" s="92"/>
    </row>
    <row r="52" spans="1:12" ht="71.25" customHeight="1" x14ac:dyDescent="0.3">
      <c r="A52" s="94" t="s">
        <v>190</v>
      </c>
      <c r="B52" s="93" t="s">
        <v>191</v>
      </c>
      <c r="C52" s="92" t="s">
        <v>497</v>
      </c>
      <c r="D52" s="92" t="s">
        <v>497</v>
      </c>
      <c r="E52" s="92" t="s">
        <v>497</v>
      </c>
      <c r="F52" s="92" t="s">
        <v>497</v>
      </c>
      <c r="G52" s="92" t="s">
        <v>497</v>
      </c>
      <c r="H52" s="92" t="s">
        <v>497</v>
      </c>
      <c r="I52" s="92" t="s">
        <v>497</v>
      </c>
      <c r="J52" s="92" t="s">
        <v>497</v>
      </c>
      <c r="K52" s="92"/>
      <c r="L52" s="92"/>
    </row>
    <row r="53" spans="1:12" ht="48" customHeight="1" x14ac:dyDescent="0.3">
      <c r="A53" s="94" t="s">
        <v>188</v>
      </c>
      <c r="B53" s="175" t="s">
        <v>403</v>
      </c>
      <c r="C53" s="201">
        <v>44866</v>
      </c>
      <c r="D53" s="201">
        <v>44866</v>
      </c>
      <c r="E53" s="91"/>
      <c r="F53" s="91"/>
      <c r="G53" s="92" t="s">
        <v>481</v>
      </c>
      <c r="H53" s="92" t="s">
        <v>481</v>
      </c>
      <c r="I53" s="92" t="s">
        <v>481</v>
      </c>
      <c r="J53" s="92" t="s">
        <v>481</v>
      </c>
      <c r="K53" s="92"/>
      <c r="L53" s="92"/>
    </row>
    <row r="54" spans="1:12" ht="46.5" customHeight="1" x14ac:dyDescent="0.3">
      <c r="A54" s="94" t="s">
        <v>404</v>
      </c>
      <c r="B54" s="93" t="s">
        <v>189</v>
      </c>
      <c r="C54" s="92" t="s">
        <v>481</v>
      </c>
      <c r="D54" s="92" t="s">
        <v>481</v>
      </c>
      <c r="E54" s="91"/>
      <c r="F54" s="91"/>
      <c r="G54" s="92" t="s">
        <v>481</v>
      </c>
      <c r="H54" s="92" t="s">
        <v>481</v>
      </c>
      <c r="I54" s="92" t="s">
        <v>481</v>
      </c>
      <c r="J54" s="92" t="s">
        <v>481</v>
      </c>
      <c r="K54" s="92"/>
      <c r="L54" s="92"/>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3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2019-10-28T06:02:15Z</cp:lastPrinted>
  <dcterms:created xsi:type="dcterms:W3CDTF">2015-08-16T15:31:05Z</dcterms:created>
  <dcterms:modified xsi:type="dcterms:W3CDTF">2021-06-10T13:29:28Z</dcterms:modified>
</cp:coreProperties>
</file>